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5" i="1"/>
  <c r="G35"/>
  <c r="H35"/>
  <c r="I35"/>
  <c r="B306" l="1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G306" s="1"/>
  <c r="F295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F306" l="1"/>
  <c r="I306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46"/>
  <c r="H46"/>
  <c r="G46"/>
  <c r="F46"/>
  <c r="B26"/>
  <c r="A26"/>
  <c r="L25"/>
  <c r="J25"/>
  <c r="I25"/>
  <c r="H25"/>
  <c r="G25"/>
  <c r="F25"/>
  <c r="B16"/>
  <c r="A16"/>
  <c r="L15"/>
  <c r="L26" s="1"/>
  <c r="L307" s="1"/>
  <c r="J15"/>
  <c r="J26" s="1"/>
  <c r="J307" s="1"/>
  <c r="I15"/>
  <c r="I26" s="1"/>
  <c r="I307" s="1"/>
  <c r="H15"/>
  <c r="H26" s="1"/>
  <c r="H307" s="1"/>
  <c r="G15"/>
  <c r="G26" s="1"/>
  <c r="G307" s="1"/>
  <c r="F15"/>
  <c r="F26" s="1"/>
  <c r="F307" l="1"/>
</calcChain>
</file>

<file path=xl/sharedStrings.xml><?xml version="1.0" encoding="utf-8"?>
<sst xmlns="http://schemas.openxmlformats.org/spreadsheetml/2006/main" count="346" uniqueCount="76">
  <si>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</si>
  <si>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</si>
  <si>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</si>
  <si>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</si>
  <si>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</si>
  <si>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</si>
  <si>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</si>
  <si>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</si>
  <si>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</si>
  <si>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</si>
  <si>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</si>
  <si>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</si>
  <si>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</si>
  <si>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</si>
  <si>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</si>
  <si>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</si>
  <si>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</si>
  <si>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</si>
  <si>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</si>
  <si>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</si>
  <si>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</si>
  <si>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</si>
  <si>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</si>
  <si>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</si>
  <si>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</si>
  <si>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</si>
  <si>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</si>
  <si>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</si>
  <si>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</si>
  <si>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</si>
  <si>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</si>
  <si>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</si>
  <si>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</si>
  <si>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</si>
  <si>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</si>
  <si>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</si>
  <si>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</si>
  <si>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</si>
  <si>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</si>
  <si>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</si>
  <si>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Перегоедова В.И.</t>
  </si>
  <si>
    <t>Каша "Дружба"</t>
  </si>
  <si>
    <t>Какао</t>
  </si>
  <si>
    <t>Бутерброд с колбасой</t>
  </si>
  <si>
    <t>35/20</t>
  </si>
  <si>
    <t>Банан</t>
  </si>
  <si>
    <t>Йогурт</t>
  </si>
  <si>
    <t>Макароны</t>
  </si>
  <si>
    <t>Биточки из мяса птицы</t>
  </si>
  <si>
    <t>Чай с лимоном</t>
  </si>
  <si>
    <t>Бутерброд  с маслом</t>
  </si>
  <si>
    <t>36/10</t>
  </si>
  <si>
    <t>хлеб ржаной</t>
  </si>
  <si>
    <t>гост</t>
  </si>
  <si>
    <t>Банан, яблоко</t>
  </si>
  <si>
    <t>Гречка, сосиска</t>
  </si>
  <si>
    <t>150/70</t>
  </si>
  <si>
    <t>Кофейный напиток</t>
  </si>
  <si>
    <t>Бутерброд с маслом</t>
  </si>
  <si>
    <t>Хлеб ржаной</t>
  </si>
  <si>
    <t>Яблоко</t>
  </si>
  <si>
    <t>Рис</t>
  </si>
  <si>
    <t>Тефтели рыбные</t>
  </si>
  <si>
    <t>200/7</t>
  </si>
  <si>
    <t>Бутерброд с сыром</t>
  </si>
  <si>
    <t>36/20</t>
  </si>
  <si>
    <t>15.20</t>
  </si>
  <si>
    <t>Картофельное пюре</t>
  </si>
  <si>
    <t>Биточки куриные</t>
  </si>
  <si>
    <t>Макароны с сыром</t>
  </si>
  <si>
    <t>150/15</t>
  </si>
  <si>
    <t>Яйцо</t>
  </si>
  <si>
    <t>Поджарка из мяса птицы</t>
  </si>
  <si>
    <t>Сырники с молочным соусом</t>
  </si>
  <si>
    <t>135/20</t>
  </si>
  <si>
    <t>Плов с мясом птицы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</si>
</sst>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7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4.47</v>
      </c>
      <c r="H6" s="40">
        <v>6.8</v>
      </c>
      <c r="I6" s="40">
        <v>18.899999999999999</v>
      </c>
      <c r="J6" s="40">
        <v>211</v>
      </c>
      <c r="K6" s="41">
        <v>302</v>
      </c>
      <c r="L6" s="40">
        <v>22.18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693</v>
      </c>
      <c r="L8" s="43">
        <v>8.3699999999999992</v>
      </c>
    </row>
    <row r="9" spans="1:12" ht="15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4.4000000000000004</v>
      </c>
      <c r="H9" s="43">
        <v>7.7</v>
      </c>
      <c r="I9" s="43">
        <v>7.2</v>
      </c>
      <c r="J9" s="43">
        <v>118</v>
      </c>
      <c r="K9" s="44">
        <v>6</v>
      </c>
      <c r="L9" s="43">
        <v>10.66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/>
      <c r="G10" s="43"/>
      <c r="H10" s="43"/>
      <c r="I10" s="43"/>
      <c r="J10" s="43"/>
      <c r="K10" s="44"/>
      <c r="L10" s="43">
        <v>6</v>
      </c>
    </row>
    <row r="11" spans="1:12" ht="15">
      <c r="A11" s="23"/>
      <c r="B11" s="15"/>
      <c r="C11" s="11"/>
      <c r="D11" s="7"/>
      <c r="E11" s="42" t="s">
        <v>46</v>
      </c>
      <c r="F11" s="43">
        <v>100</v>
      </c>
      <c r="G11" s="43">
        <v>0.8</v>
      </c>
      <c r="H11" s="43">
        <v>0.3</v>
      </c>
      <c r="I11" s="43">
        <v>2.86</v>
      </c>
      <c r="J11" s="43">
        <v>18</v>
      </c>
      <c r="K11" s="44"/>
      <c r="L11" s="43">
        <v>22.9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14.570000000000002</v>
      </c>
      <c r="H15" s="19">
        <f t="shared" si="0"/>
        <v>19.8</v>
      </c>
      <c r="I15" s="19">
        <f t="shared" si="0"/>
        <v>61.46</v>
      </c>
      <c r="J15" s="19">
        <f t="shared" si="0"/>
        <v>537</v>
      </c>
      <c r="K15" s="25"/>
      <c r="L15" s="19">
        <f t="shared" ref="L15" si="1">SUM(L6:L14)</f>
        <v>70.109999999999985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500</v>
      </c>
      <c r="G26" s="32">
        <f t="shared" ref="G26:J26" si="4">G15+G25</f>
        <v>14.570000000000002</v>
      </c>
      <c r="H26" s="32">
        <f t="shared" si="4"/>
        <v>19.8</v>
      </c>
      <c r="I26" s="32">
        <f t="shared" si="4"/>
        <v>61.46</v>
      </c>
      <c r="J26" s="32">
        <f t="shared" si="4"/>
        <v>537</v>
      </c>
      <c r="K26" s="32"/>
      <c r="L26" s="32">
        <f t="shared" ref="L26" si="5">L15+L25</f>
        <v>70.109999999999985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150</v>
      </c>
      <c r="G27" s="40">
        <v>5.3</v>
      </c>
      <c r="H27" s="40">
        <v>10.199999999999999</v>
      </c>
      <c r="I27" s="40">
        <v>35.299999999999997</v>
      </c>
      <c r="J27" s="40">
        <v>203</v>
      </c>
      <c r="K27" s="41">
        <v>333</v>
      </c>
      <c r="L27" s="40">
        <v>6.68</v>
      </c>
    </row>
    <row r="28" spans="1:12" ht="15">
      <c r="A28" s="14"/>
      <c r="B28" s="15"/>
      <c r="C28" s="11"/>
      <c r="D28" s="6"/>
      <c r="E28" s="42" t="s">
        <v>48</v>
      </c>
      <c r="F28" s="43">
        <v>80</v>
      </c>
      <c r="G28" s="43">
        <v>14.4</v>
      </c>
      <c r="H28" s="43">
        <v>13.4</v>
      </c>
      <c r="I28" s="43">
        <v>10</v>
      </c>
      <c r="J28" s="43">
        <v>186</v>
      </c>
      <c r="K28" s="44">
        <v>500</v>
      </c>
      <c r="L28" s="43">
        <v>25.07</v>
      </c>
    </row>
    <row r="29" spans="1:12" ht="15">
      <c r="A29" s="14"/>
      <c r="B29" s="15"/>
      <c r="C29" s="11"/>
      <c r="D29" s="7" t="s">
        <v>22</v>
      </c>
      <c r="E29" s="42" t="s">
        <v>49</v>
      </c>
      <c r="F29" s="43">
        <v>200</v>
      </c>
      <c r="G29" s="43">
        <v>0.3</v>
      </c>
      <c r="H29" s="43">
        <v>0</v>
      </c>
      <c r="I29" s="43">
        <v>15.2</v>
      </c>
      <c r="J29" s="43">
        <v>60</v>
      </c>
      <c r="K29" s="44">
        <v>686</v>
      </c>
      <c r="L29" s="43">
        <v>2.7</v>
      </c>
    </row>
    <row r="30" spans="1:12" ht="15">
      <c r="A30" s="14"/>
      <c r="B30" s="15"/>
      <c r="C30" s="11"/>
      <c r="D30" s="7" t="s">
        <v>23</v>
      </c>
      <c r="E30" s="42" t="s">
        <v>50</v>
      </c>
      <c r="F30" s="43" t="s">
        <v>51</v>
      </c>
      <c r="G30" s="43">
        <v>3</v>
      </c>
      <c r="H30" s="43">
        <v>8.1999999999999993</v>
      </c>
      <c r="I30" s="43">
        <v>20.6</v>
      </c>
      <c r="J30" s="43">
        <v>171</v>
      </c>
      <c r="K30" s="44">
        <v>1</v>
      </c>
      <c r="L30" s="43">
        <v>11.27</v>
      </c>
    </row>
    <row r="31" spans="1:12" ht="15">
      <c r="A31" s="14"/>
      <c r="B31" s="15"/>
      <c r="C31" s="11"/>
      <c r="D31" s="51" t="s">
        <v>23</v>
      </c>
      <c r="E31" s="42" t="s">
        <v>52</v>
      </c>
      <c r="F31" s="43">
        <v>34</v>
      </c>
      <c r="G31" s="43">
        <v>3.8</v>
      </c>
      <c r="H31" s="43">
        <v>0.65</v>
      </c>
      <c r="I31" s="43">
        <v>21.2</v>
      </c>
      <c r="J31" s="43">
        <v>107</v>
      </c>
      <c r="K31" s="44" t="s">
        <v>53</v>
      </c>
      <c r="L31" s="43">
        <v>1.66</v>
      </c>
    </row>
    <row r="32" spans="1:12" ht="15" customHeight="1">
      <c r="A32" s="14"/>
      <c r="B32" s="15"/>
      <c r="C32" s="11"/>
      <c r="D32" s="7" t="s">
        <v>24</v>
      </c>
      <c r="E32" s="42" t="s">
        <v>54</v>
      </c>
      <c r="F32" s="43"/>
      <c r="G32" s="43"/>
      <c r="H32" s="43"/>
      <c r="I32" s="43"/>
      <c r="J32" s="43"/>
      <c r="K32" s="44"/>
      <c r="L32" s="43">
        <v>22.73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464</v>
      </c>
      <c r="G35" s="19">
        <f>SUM(G27:G34)</f>
        <v>26.8</v>
      </c>
      <c r="H35" s="19">
        <f>SUM(H27:H34)</f>
        <v>32.450000000000003</v>
      </c>
      <c r="I35" s="19">
        <f>SUM(I27:I34)</f>
        <v>102.3</v>
      </c>
      <c r="J35" s="19">
        <f>SUM(J27:J34)</f>
        <v>727</v>
      </c>
      <c r="K35" s="25"/>
      <c r="L35" s="19">
        <f>SUM(L27:L34)</f>
        <v>70.11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464</v>
      </c>
      <c r="G46" s="32">
        <f t="shared" ref="G46" si="10">G35+G45</f>
        <v>26.8</v>
      </c>
      <c r="H46" s="32">
        <f t="shared" ref="H46" si="11">H35+H45</f>
        <v>32.450000000000003</v>
      </c>
      <c r="I46" s="32">
        <f t="shared" ref="I46" si="12">I35+I45</f>
        <v>102.3</v>
      </c>
      <c r="J46" s="32">
        <f t="shared" ref="J46:L46" si="13">J35+J45</f>
        <v>727</v>
      </c>
      <c r="K46" s="32"/>
      <c r="L46" s="32">
        <f t="shared" si="13"/>
        <v>70.11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55</v>
      </c>
      <c r="F47" s="40" t="s">
        <v>56</v>
      </c>
      <c r="G47" s="40">
        <v>8.4</v>
      </c>
      <c r="H47" s="40">
        <v>10.8</v>
      </c>
      <c r="I47" s="40">
        <v>41.25</v>
      </c>
      <c r="J47" s="40">
        <v>202</v>
      </c>
      <c r="K47" s="41">
        <v>508</v>
      </c>
      <c r="L47" s="40">
        <v>34.39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57</v>
      </c>
      <c r="F49" s="43">
        <v>200</v>
      </c>
      <c r="G49" s="43">
        <v>2.5</v>
      </c>
      <c r="H49" s="43">
        <v>3.9</v>
      </c>
      <c r="I49" s="43">
        <v>25.1</v>
      </c>
      <c r="J49" s="43">
        <v>150</v>
      </c>
      <c r="K49" s="44">
        <v>696</v>
      </c>
      <c r="L49" s="43">
        <v>2.7</v>
      </c>
    </row>
    <row r="50" spans="1:12" ht="15">
      <c r="A50" s="23"/>
      <c r="B50" s="15"/>
      <c r="C50" s="11"/>
      <c r="D50" s="7" t="s">
        <v>23</v>
      </c>
      <c r="E50" s="42" t="s">
        <v>58</v>
      </c>
      <c r="F50" s="43" t="s">
        <v>51</v>
      </c>
      <c r="G50" s="43">
        <v>3</v>
      </c>
      <c r="H50" s="43">
        <v>8.1999999999999993</v>
      </c>
      <c r="I50" s="43">
        <v>20.6</v>
      </c>
      <c r="J50" s="43">
        <v>171</v>
      </c>
      <c r="K50" s="44">
        <v>1</v>
      </c>
      <c r="L50" s="43">
        <v>12.33</v>
      </c>
    </row>
    <row r="51" spans="1:12" ht="15">
      <c r="A51" s="23"/>
      <c r="B51" s="15"/>
      <c r="C51" s="11"/>
      <c r="D51" s="7"/>
      <c r="E51" s="42" t="s">
        <v>59</v>
      </c>
      <c r="F51" s="43">
        <v>34</v>
      </c>
      <c r="G51" s="43">
        <v>3.8</v>
      </c>
      <c r="H51" s="43">
        <v>0.65</v>
      </c>
      <c r="I51" s="43">
        <v>21.2</v>
      </c>
      <c r="J51" s="43">
        <v>107</v>
      </c>
      <c r="K51" s="44" t="s">
        <v>53</v>
      </c>
      <c r="L51" s="43">
        <v>1.66</v>
      </c>
    </row>
    <row r="52" spans="1:12" ht="15">
      <c r="A52" s="23"/>
      <c r="B52" s="15"/>
      <c r="C52" s="11"/>
      <c r="D52" s="7" t="s">
        <v>24</v>
      </c>
      <c r="E52" s="42" t="s">
        <v>60</v>
      </c>
      <c r="F52" s="43"/>
      <c r="G52" s="43"/>
      <c r="H52" s="43"/>
      <c r="I52" s="43"/>
      <c r="J52" s="43"/>
      <c r="K52" s="44"/>
      <c r="L52" s="43">
        <v>19.03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234</v>
      </c>
      <c r="G55" s="19">
        <f>SUM(G47:G54)</f>
        <v>17.7</v>
      </c>
      <c r="H55" s="19">
        <f>SUM(H47:H54)</f>
        <v>23.549999999999997</v>
      </c>
      <c r="I55" s="19">
        <f>SUM(I47:I54)</f>
        <v>108.14999999999999</v>
      </c>
      <c r="J55" s="19">
        <f>SUM(J47:J54)</f>
        <v>630</v>
      </c>
      <c r="K55" s="25"/>
      <c r="L55" s="19">
        <f>SUM(L47:L54)</f>
        <v>70.11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234</v>
      </c>
      <c r="G66" s="32">
        <f t="shared" ref="G66" si="18">G55+G65</f>
        <v>17.7</v>
      </c>
      <c r="H66" s="32">
        <f t="shared" ref="H66" si="19">H55+H65</f>
        <v>23.549999999999997</v>
      </c>
      <c r="I66" s="32">
        <f t="shared" ref="I66" si="20">I55+I65</f>
        <v>108.14999999999999</v>
      </c>
      <c r="J66" s="32">
        <f t="shared" ref="J66:L66" si="21">J55+J65</f>
        <v>630</v>
      </c>
      <c r="K66" s="32"/>
      <c r="L66" s="32">
        <f t="shared" si="21"/>
        <v>70.11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61</v>
      </c>
      <c r="F67" s="40">
        <v>150</v>
      </c>
      <c r="G67" s="40">
        <v>3.6</v>
      </c>
      <c r="H67" s="40">
        <v>9</v>
      </c>
      <c r="I67" s="40">
        <v>35.700000000000003</v>
      </c>
      <c r="J67" s="40">
        <v>244</v>
      </c>
      <c r="K67" s="41">
        <v>511</v>
      </c>
      <c r="L67" s="40">
        <v>8.3800000000000008</v>
      </c>
    </row>
    <row r="68" spans="1:12" ht="15">
      <c r="A68" s="23"/>
      <c r="B68" s="15"/>
      <c r="C68" s="11"/>
      <c r="D68" s="6"/>
      <c r="E68" s="42" t="s">
        <v>62</v>
      </c>
      <c r="F68" s="43">
        <v>80</v>
      </c>
      <c r="G68" s="43">
        <v>8.3000000000000007</v>
      </c>
      <c r="H68" s="43">
        <v>8</v>
      </c>
      <c r="I68" s="43">
        <v>9.6999999999999993</v>
      </c>
      <c r="J68" s="43">
        <v>147</v>
      </c>
      <c r="K68" s="44">
        <v>394</v>
      </c>
      <c r="L68" s="43">
        <v>25.34</v>
      </c>
    </row>
    <row r="69" spans="1:12" ht="15">
      <c r="A69" s="23"/>
      <c r="B69" s="15"/>
      <c r="C69" s="11"/>
      <c r="D69" s="7" t="s">
        <v>22</v>
      </c>
      <c r="E69" s="42" t="s">
        <v>49</v>
      </c>
      <c r="F69" s="43" t="s">
        <v>63</v>
      </c>
      <c r="G69" s="43">
        <v>0.3</v>
      </c>
      <c r="H69" s="43">
        <v>0</v>
      </c>
      <c r="I69" s="52" t="s">
        <v>66</v>
      </c>
      <c r="J69" s="43">
        <v>60</v>
      </c>
      <c r="K69" s="44">
        <v>686</v>
      </c>
      <c r="L69" s="43">
        <v>4.5</v>
      </c>
    </row>
    <row r="70" spans="1:12" ht="15">
      <c r="A70" s="23"/>
      <c r="B70" s="15"/>
      <c r="C70" s="11"/>
      <c r="D70" s="7" t="s">
        <v>23</v>
      </c>
      <c r="E70" s="42" t="s">
        <v>64</v>
      </c>
      <c r="F70" s="43" t="s">
        <v>65</v>
      </c>
      <c r="G70" s="43">
        <v>3</v>
      </c>
      <c r="H70" s="43">
        <v>8.1999999999999993</v>
      </c>
      <c r="I70" s="43">
        <v>20.6</v>
      </c>
      <c r="J70" s="43">
        <v>171</v>
      </c>
      <c r="K70" s="44">
        <v>3</v>
      </c>
      <c r="L70" s="43">
        <v>11.08</v>
      </c>
    </row>
    <row r="71" spans="1:12" ht="15">
      <c r="A71" s="23"/>
      <c r="B71" s="15"/>
      <c r="C71" s="11"/>
      <c r="D71" s="7"/>
      <c r="E71" s="42" t="s">
        <v>59</v>
      </c>
      <c r="F71" s="43">
        <v>3.4</v>
      </c>
      <c r="G71" s="43">
        <v>3.8</v>
      </c>
      <c r="H71" s="43">
        <v>0.65</v>
      </c>
      <c r="I71" s="43">
        <v>21.2</v>
      </c>
      <c r="J71" s="43">
        <v>107</v>
      </c>
      <c r="K71" s="44" t="s">
        <v>53</v>
      </c>
      <c r="L71" s="43">
        <v>1.66</v>
      </c>
    </row>
    <row r="72" spans="1:12" ht="15">
      <c r="A72" s="23"/>
      <c r="B72" s="15"/>
      <c r="C72" s="11"/>
      <c r="D72" s="7" t="s">
        <v>24</v>
      </c>
      <c r="E72" s="42" t="s">
        <v>60</v>
      </c>
      <c r="F72" s="43"/>
      <c r="G72" s="43"/>
      <c r="H72" s="43"/>
      <c r="I72" s="43"/>
      <c r="J72" s="43"/>
      <c r="K72" s="44"/>
      <c r="L72" s="43">
        <v>19.149999999999999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233.4</v>
      </c>
      <c r="G75" s="19">
        <f t="shared" ref="G75" si="22">SUM(G67:G74)</f>
        <v>19</v>
      </c>
      <c r="H75" s="19">
        <f t="shared" ref="H75" si="23">SUM(H67:H74)</f>
        <v>25.849999999999998</v>
      </c>
      <c r="I75" s="19">
        <f t="shared" ref="I75" si="24">SUM(I67:I74)</f>
        <v>87.2</v>
      </c>
      <c r="J75" s="19">
        <f t="shared" ref="J75:L75" si="25">SUM(J67:J74)</f>
        <v>729</v>
      </c>
      <c r="K75" s="25"/>
      <c r="L75" s="19">
        <f t="shared" si="25"/>
        <v>70.109999999999985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233.4</v>
      </c>
      <c r="G86" s="32">
        <f t="shared" ref="G86" si="30">G75+G85</f>
        <v>19</v>
      </c>
      <c r="H86" s="32">
        <f t="shared" ref="H86" si="31">H75+H85</f>
        <v>25.849999999999998</v>
      </c>
      <c r="I86" s="32">
        <f t="shared" ref="I86" si="32">I75+I85</f>
        <v>87.2</v>
      </c>
      <c r="J86" s="32">
        <f t="shared" ref="J86:L86" si="33">J75+J85</f>
        <v>729</v>
      </c>
      <c r="K86" s="32"/>
      <c r="L86" s="32">
        <f t="shared" si="33"/>
        <v>70.109999999999985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67</v>
      </c>
      <c r="F87" s="40">
        <v>150</v>
      </c>
      <c r="G87" s="40">
        <v>3.2</v>
      </c>
      <c r="H87" s="40">
        <v>6.8</v>
      </c>
      <c r="I87" s="40">
        <v>21.9</v>
      </c>
      <c r="J87" s="40">
        <v>163</v>
      </c>
      <c r="K87" s="41">
        <v>205</v>
      </c>
      <c r="L87" s="40">
        <v>16.2</v>
      </c>
    </row>
    <row r="88" spans="1:12" ht="15">
      <c r="A88" s="23"/>
      <c r="B88" s="15"/>
      <c r="C88" s="11"/>
      <c r="D88" s="6"/>
      <c r="E88" s="42" t="s">
        <v>68</v>
      </c>
      <c r="F88" s="43">
        <v>80</v>
      </c>
      <c r="G88" s="43">
        <v>11.6</v>
      </c>
      <c r="H88" s="43">
        <v>12.7</v>
      </c>
      <c r="I88" s="43">
        <v>11.1</v>
      </c>
      <c r="J88" s="43">
        <v>178</v>
      </c>
      <c r="K88" s="44">
        <v>500</v>
      </c>
      <c r="L88" s="43">
        <v>26.17</v>
      </c>
    </row>
    <row r="89" spans="1:12" ht="15">
      <c r="A89" s="23"/>
      <c r="B89" s="15"/>
      <c r="C89" s="11"/>
      <c r="D89" s="7" t="s">
        <v>22</v>
      </c>
      <c r="E89" s="42" t="s">
        <v>49</v>
      </c>
      <c r="F89" s="43" t="s">
        <v>63</v>
      </c>
      <c r="G89" s="43">
        <v>0.3</v>
      </c>
      <c r="H89" s="43">
        <v>0</v>
      </c>
      <c r="I89" s="43">
        <v>15.2</v>
      </c>
      <c r="J89" s="43">
        <v>60</v>
      </c>
      <c r="K89" s="44">
        <v>686</v>
      </c>
      <c r="L89" s="43">
        <v>4.7</v>
      </c>
    </row>
    <row r="90" spans="1:12" ht="15">
      <c r="A90" s="23"/>
      <c r="B90" s="15"/>
      <c r="C90" s="11"/>
      <c r="D90" s="7" t="s">
        <v>23</v>
      </c>
      <c r="E90" s="42" t="s">
        <v>58</v>
      </c>
      <c r="F90" s="43" t="s">
        <v>51</v>
      </c>
      <c r="G90" s="43">
        <v>3</v>
      </c>
      <c r="H90" s="43">
        <v>8.1999999999999993</v>
      </c>
      <c r="I90" s="43">
        <v>20.6</v>
      </c>
      <c r="J90" s="43">
        <v>171</v>
      </c>
      <c r="K90" s="44">
        <v>1</v>
      </c>
      <c r="L90" s="43">
        <v>12.33</v>
      </c>
    </row>
    <row r="91" spans="1:12" ht="15">
      <c r="A91" s="23"/>
      <c r="B91" s="15"/>
      <c r="C91" s="11"/>
      <c r="D91" s="7"/>
      <c r="E91" s="42" t="s">
        <v>59</v>
      </c>
      <c r="F91" s="43">
        <v>3.4</v>
      </c>
      <c r="G91" s="43">
        <v>3.8</v>
      </c>
      <c r="H91" s="43">
        <v>0.65</v>
      </c>
      <c r="I91" s="43">
        <v>21.2</v>
      </c>
      <c r="J91" s="43">
        <v>107</v>
      </c>
      <c r="K91" s="44" t="s">
        <v>53</v>
      </c>
      <c r="L91" s="43">
        <v>1.66</v>
      </c>
    </row>
    <row r="92" spans="1:12" ht="15">
      <c r="A92" s="23"/>
      <c r="B92" s="15"/>
      <c r="C92" s="11"/>
      <c r="D92" s="7" t="s">
        <v>24</v>
      </c>
      <c r="E92" s="42" t="s">
        <v>45</v>
      </c>
      <c r="F92" s="43"/>
      <c r="G92" s="43"/>
      <c r="H92" s="43"/>
      <c r="I92" s="43"/>
      <c r="J92" s="43"/>
      <c r="K92" s="44"/>
      <c r="L92" s="43">
        <v>9.0500000000000007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233.4</v>
      </c>
      <c r="G95" s="19">
        <f t="shared" ref="G95" si="34">SUM(G87:G94)</f>
        <v>21.900000000000002</v>
      </c>
      <c r="H95" s="19">
        <f t="shared" ref="H95" si="35">SUM(H87:H94)</f>
        <v>28.349999999999998</v>
      </c>
      <c r="I95" s="19">
        <f t="shared" ref="I95" si="36">SUM(I87:I94)</f>
        <v>90.000000000000014</v>
      </c>
      <c r="J95" s="19">
        <f t="shared" ref="J95:L95" si="37">SUM(J87:J94)</f>
        <v>679</v>
      </c>
      <c r="K95" s="25"/>
      <c r="L95" s="19">
        <f t="shared" si="37"/>
        <v>70.11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233.4</v>
      </c>
      <c r="G106" s="32">
        <f t="shared" ref="G106" si="42">G95+G105</f>
        <v>21.900000000000002</v>
      </c>
      <c r="H106" s="32">
        <f t="shared" ref="H106" si="43">H95+H105</f>
        <v>28.349999999999998</v>
      </c>
      <c r="I106" s="32">
        <f t="shared" ref="I106" si="44">I95+I105</f>
        <v>90.000000000000014</v>
      </c>
      <c r="J106" s="32">
        <f t="shared" ref="J106:L106" si="45">J95+J105</f>
        <v>679</v>
      </c>
      <c r="K106" s="32"/>
      <c r="L106" s="32">
        <f t="shared" si="45"/>
        <v>70.11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42" t="s">
        <v>69</v>
      </c>
      <c r="F107" s="43" t="s">
        <v>70</v>
      </c>
      <c r="G107" s="43">
        <v>8.1</v>
      </c>
      <c r="H107" s="43">
        <v>9.3000000000000007</v>
      </c>
      <c r="I107" s="43">
        <v>32</v>
      </c>
      <c r="J107" s="43">
        <v>250</v>
      </c>
      <c r="K107" s="44">
        <v>333</v>
      </c>
      <c r="L107" s="43">
        <v>16.399999999999999</v>
      </c>
    </row>
    <row r="108" spans="1:12" ht="15">
      <c r="A108" s="23"/>
      <c r="B108" s="15"/>
      <c r="C108" s="11"/>
      <c r="D108" s="6"/>
      <c r="E108" s="42" t="s">
        <v>71</v>
      </c>
      <c r="F108" s="43">
        <v>1</v>
      </c>
      <c r="G108" s="43">
        <v>5.0999999999999996</v>
      </c>
      <c r="H108" s="43">
        <v>4.5999999999999996</v>
      </c>
      <c r="I108" s="43">
        <v>0.3</v>
      </c>
      <c r="J108" s="43">
        <v>63</v>
      </c>
      <c r="K108" s="44">
        <v>231</v>
      </c>
      <c r="L108" s="43">
        <v>6.96</v>
      </c>
    </row>
    <row r="109" spans="1:12" ht="1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4.9000000000000004</v>
      </c>
      <c r="H109" s="43">
        <v>5</v>
      </c>
      <c r="I109" s="43">
        <v>32.5</v>
      </c>
      <c r="J109" s="43">
        <v>190</v>
      </c>
      <c r="K109" s="44">
        <v>693</v>
      </c>
      <c r="L109" s="43">
        <v>8.3699999999999992</v>
      </c>
    </row>
    <row r="110" spans="1:12" ht="15">
      <c r="A110" s="23"/>
      <c r="B110" s="15"/>
      <c r="C110" s="11"/>
      <c r="D110" s="7" t="s">
        <v>23</v>
      </c>
      <c r="E110" s="42" t="s">
        <v>43</v>
      </c>
      <c r="F110" s="43" t="s">
        <v>44</v>
      </c>
      <c r="G110" s="43">
        <v>4.4000000000000004</v>
      </c>
      <c r="H110" s="43">
        <v>7.7</v>
      </c>
      <c r="I110" s="43">
        <v>7.2</v>
      </c>
      <c r="J110" s="43">
        <v>118</v>
      </c>
      <c r="K110" s="44">
        <v>6</v>
      </c>
      <c r="L110" s="43">
        <v>18.79</v>
      </c>
    </row>
    <row r="111" spans="1:12" ht="15">
      <c r="A111" s="23"/>
      <c r="B111" s="15"/>
      <c r="C111" s="11"/>
      <c r="D111" s="7" t="s">
        <v>24</v>
      </c>
      <c r="E111" s="42" t="s">
        <v>60</v>
      </c>
      <c r="F111" s="43"/>
      <c r="G111" s="43"/>
      <c r="H111" s="43"/>
      <c r="I111" s="43"/>
      <c r="J111" s="43"/>
      <c r="K111" s="44"/>
      <c r="L111" s="43">
        <v>19.86</v>
      </c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201</v>
      </c>
      <c r="G115" s="19">
        <f t="shared" ref="G115:J115" si="46">SUM(G107:G114)</f>
        <v>22.5</v>
      </c>
      <c r="H115" s="19">
        <f t="shared" si="46"/>
        <v>26.599999999999998</v>
      </c>
      <c r="I115" s="19">
        <f t="shared" si="46"/>
        <v>72</v>
      </c>
      <c r="J115" s="19">
        <f t="shared" si="46"/>
        <v>621</v>
      </c>
      <c r="K115" s="25"/>
      <c r="L115" s="19">
        <f t="shared" ref="L115" si="47">SUM(L107:L114)</f>
        <v>70.38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201</v>
      </c>
      <c r="G126" s="32">
        <f t="shared" ref="G126" si="50">G115+G125</f>
        <v>22.5</v>
      </c>
      <c r="H126" s="32">
        <f t="shared" ref="H126" si="51">H115+H125</f>
        <v>26.599999999999998</v>
      </c>
      <c r="I126" s="32">
        <f t="shared" ref="I126" si="52">I115+I125</f>
        <v>72</v>
      </c>
      <c r="J126" s="32">
        <f t="shared" ref="J126:L126" si="53">J115+J125</f>
        <v>621</v>
      </c>
      <c r="K126" s="32"/>
      <c r="L126" s="32">
        <f t="shared" si="53"/>
        <v>70.38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67</v>
      </c>
      <c r="F127" s="40">
        <v>150</v>
      </c>
      <c r="G127" s="40">
        <v>3.2</v>
      </c>
      <c r="H127" s="40">
        <v>6.8</v>
      </c>
      <c r="I127" s="40">
        <v>21.9</v>
      </c>
      <c r="J127" s="40">
        <v>163</v>
      </c>
      <c r="K127" s="41">
        <v>205</v>
      </c>
      <c r="L127" s="40">
        <v>16.2</v>
      </c>
    </row>
    <row r="128" spans="1:12" ht="15">
      <c r="A128" s="14"/>
      <c r="B128" s="15"/>
      <c r="C128" s="11"/>
      <c r="D128" s="6"/>
      <c r="E128" s="42" t="s">
        <v>72</v>
      </c>
      <c r="F128" s="43">
        <v>80</v>
      </c>
      <c r="G128" s="43">
        <v>12.57</v>
      </c>
      <c r="H128" s="43">
        <v>18.3</v>
      </c>
      <c r="I128" s="43">
        <v>18.010000000000002</v>
      </c>
      <c r="J128" s="43">
        <v>251</v>
      </c>
      <c r="K128" s="44">
        <v>424</v>
      </c>
      <c r="L128" s="43">
        <v>27.41</v>
      </c>
    </row>
    <row r="129" spans="1:12" ht="15">
      <c r="A129" s="14"/>
      <c r="B129" s="15"/>
      <c r="C129" s="11"/>
      <c r="D129" s="7" t="s">
        <v>22</v>
      </c>
      <c r="E129" s="42" t="s">
        <v>49</v>
      </c>
      <c r="F129" s="43" t="s">
        <v>63</v>
      </c>
      <c r="G129" s="43">
        <v>0.3</v>
      </c>
      <c r="H129" s="43">
        <v>0</v>
      </c>
      <c r="I129" s="43">
        <v>15.2</v>
      </c>
      <c r="J129" s="43">
        <v>60</v>
      </c>
      <c r="K129" s="44">
        <v>686</v>
      </c>
      <c r="L129" s="43">
        <v>4.8</v>
      </c>
    </row>
    <row r="130" spans="1:12" ht="15">
      <c r="A130" s="14"/>
      <c r="B130" s="15"/>
      <c r="C130" s="11"/>
      <c r="D130" s="7" t="s">
        <v>23</v>
      </c>
      <c r="E130" s="42" t="s">
        <v>58</v>
      </c>
      <c r="F130" s="43" t="s">
        <v>51</v>
      </c>
      <c r="G130" s="43">
        <v>3</v>
      </c>
      <c r="H130" s="43">
        <v>8.1999999999999993</v>
      </c>
      <c r="I130" s="43">
        <v>20.6</v>
      </c>
      <c r="J130" s="43">
        <v>171</v>
      </c>
      <c r="K130" s="44">
        <v>1</v>
      </c>
      <c r="L130" s="43">
        <v>12.33</v>
      </c>
    </row>
    <row r="131" spans="1:12" ht="15">
      <c r="A131" s="14"/>
      <c r="B131" s="15"/>
      <c r="C131" s="11"/>
      <c r="D131" s="7"/>
      <c r="E131" s="42" t="s">
        <v>59</v>
      </c>
      <c r="F131" s="43">
        <v>3.4</v>
      </c>
      <c r="G131" s="43">
        <v>3.8</v>
      </c>
      <c r="H131" s="43">
        <v>0.65</v>
      </c>
      <c r="I131" s="43">
        <v>21.2</v>
      </c>
      <c r="J131" s="43">
        <v>107</v>
      </c>
      <c r="K131" s="44" t="s">
        <v>53</v>
      </c>
      <c r="L131" s="43">
        <v>1.66</v>
      </c>
    </row>
    <row r="132" spans="1:12" ht="15">
      <c r="A132" s="14"/>
      <c r="B132" s="15"/>
      <c r="C132" s="11"/>
      <c r="D132" s="7" t="s">
        <v>24</v>
      </c>
      <c r="E132" s="42" t="s">
        <v>60</v>
      </c>
      <c r="F132" s="43"/>
      <c r="G132" s="43"/>
      <c r="H132" s="43"/>
      <c r="I132" s="43"/>
      <c r="J132" s="43"/>
      <c r="K132" s="44"/>
      <c r="L132" s="43">
        <v>7.71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233.4</v>
      </c>
      <c r="G135" s="19">
        <f t="shared" ref="G135:J135" si="54">SUM(G127:G134)</f>
        <v>22.87</v>
      </c>
      <c r="H135" s="19">
        <f t="shared" si="54"/>
        <v>33.949999999999996</v>
      </c>
      <c r="I135" s="19">
        <f t="shared" si="54"/>
        <v>96.910000000000011</v>
      </c>
      <c r="J135" s="19">
        <f t="shared" si="54"/>
        <v>752</v>
      </c>
      <c r="K135" s="25"/>
      <c r="L135" s="19">
        <f t="shared" ref="L135" si="55">SUM(L127:L134)</f>
        <v>70.109999999999985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233.4</v>
      </c>
      <c r="G146" s="32">
        <f t="shared" ref="G146" si="58">G135+G145</f>
        <v>22.87</v>
      </c>
      <c r="H146" s="32">
        <f t="shared" ref="H146" si="59">H135+H145</f>
        <v>33.949999999999996</v>
      </c>
      <c r="I146" s="32">
        <f t="shared" ref="I146" si="60">I135+I145</f>
        <v>96.910000000000011</v>
      </c>
      <c r="J146" s="32">
        <f t="shared" ref="J146:L146" si="61">J135+J145</f>
        <v>752</v>
      </c>
      <c r="K146" s="32"/>
      <c r="L146" s="32">
        <f t="shared" si="61"/>
        <v>70.109999999999985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73</v>
      </c>
      <c r="F147" s="40" t="s">
        <v>74</v>
      </c>
      <c r="G147" s="40">
        <v>13.5</v>
      </c>
      <c r="H147" s="40">
        <v>9.1999999999999993</v>
      </c>
      <c r="I147" s="40">
        <v>18.899999999999999</v>
      </c>
      <c r="J147" s="40">
        <v>251</v>
      </c>
      <c r="K147" s="41">
        <v>508</v>
      </c>
      <c r="L147" s="40">
        <v>48.44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57</v>
      </c>
      <c r="F149" s="43">
        <v>200</v>
      </c>
      <c r="G149" s="43">
        <v>2.5</v>
      </c>
      <c r="H149" s="43">
        <v>3.9</v>
      </c>
      <c r="I149" s="43">
        <v>25.1</v>
      </c>
      <c r="J149" s="43">
        <v>150</v>
      </c>
      <c r="K149" s="44">
        <v>696</v>
      </c>
      <c r="L149" s="43">
        <v>7.11</v>
      </c>
    </row>
    <row r="150" spans="1:12" ht="15.75" customHeight="1">
      <c r="A150" s="23"/>
      <c r="B150" s="15"/>
      <c r="C150" s="11"/>
      <c r="D150" s="7" t="s">
        <v>23</v>
      </c>
      <c r="E150" s="42" t="s">
        <v>58</v>
      </c>
      <c r="F150" s="43" t="s">
        <v>51</v>
      </c>
      <c r="G150" s="43">
        <v>3</v>
      </c>
      <c r="H150" s="43">
        <v>8.1999999999999993</v>
      </c>
      <c r="I150" s="43">
        <v>20.6</v>
      </c>
      <c r="J150" s="43">
        <v>171</v>
      </c>
      <c r="K150" s="44">
        <v>1</v>
      </c>
      <c r="L150" s="43">
        <v>12.33</v>
      </c>
    </row>
    <row r="151" spans="1:12" ht="15">
      <c r="A151" s="23"/>
      <c r="B151" s="15"/>
      <c r="C151" s="11"/>
      <c r="D151" s="7" t="s">
        <v>24</v>
      </c>
      <c r="E151" s="42" t="s">
        <v>60</v>
      </c>
      <c r="F151" s="43"/>
      <c r="G151" s="43"/>
      <c r="H151" s="43"/>
      <c r="I151" s="43"/>
      <c r="J151" s="43"/>
      <c r="K151" s="44"/>
      <c r="L151" s="43">
        <v>2.23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200</v>
      </c>
      <c r="G155" s="19">
        <f t="shared" ref="G155:J155" si="62">SUM(G147:G154)</f>
        <v>19</v>
      </c>
      <c r="H155" s="19">
        <f t="shared" si="62"/>
        <v>21.299999999999997</v>
      </c>
      <c r="I155" s="19">
        <f t="shared" si="62"/>
        <v>64.599999999999994</v>
      </c>
      <c r="J155" s="19">
        <f t="shared" si="62"/>
        <v>572</v>
      </c>
      <c r="K155" s="25"/>
      <c r="L155" s="19">
        <f t="shared" ref="L155" si="63">SUM(L147:L154)</f>
        <v>70.11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200</v>
      </c>
      <c r="G166" s="32">
        <f t="shared" ref="G166" si="66">G155+G165</f>
        <v>19</v>
      </c>
      <c r="H166" s="32">
        <f t="shared" ref="H166" si="67">H155+H165</f>
        <v>21.299999999999997</v>
      </c>
      <c r="I166" s="32">
        <f t="shared" ref="I166" si="68">I155+I165</f>
        <v>64.599999999999994</v>
      </c>
      <c r="J166" s="32">
        <f t="shared" ref="J166:L166" si="69">J155+J165</f>
        <v>572</v>
      </c>
      <c r="K166" s="32"/>
      <c r="L166" s="32">
        <f t="shared" si="69"/>
        <v>70.11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75</v>
      </c>
      <c r="F167" s="40">
        <v>180</v>
      </c>
      <c r="G167" s="40">
        <v>16</v>
      </c>
      <c r="H167" s="40">
        <v>12.3</v>
      </c>
      <c r="I167" s="40">
        <v>30</v>
      </c>
      <c r="J167" s="40">
        <v>294</v>
      </c>
      <c r="K167" s="41">
        <v>492</v>
      </c>
      <c r="L167" s="40">
        <v>26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42</v>
      </c>
      <c r="F169" s="43">
        <v>200</v>
      </c>
      <c r="G169" s="43">
        <v>4.9000000000000004</v>
      </c>
      <c r="H169" s="43">
        <v>5</v>
      </c>
      <c r="I169" s="43">
        <v>32.5</v>
      </c>
      <c r="J169" s="43">
        <v>190</v>
      </c>
      <c r="K169" s="44">
        <v>693</v>
      </c>
      <c r="L169" s="43">
        <v>8.3699999999999992</v>
      </c>
    </row>
    <row r="170" spans="1:12" ht="15">
      <c r="A170" s="23"/>
      <c r="B170" s="15"/>
      <c r="C170" s="11"/>
      <c r="D170" s="7" t="s">
        <v>23</v>
      </c>
      <c r="E170" s="42" t="s">
        <v>64</v>
      </c>
      <c r="F170" s="43" t="s">
        <v>65</v>
      </c>
      <c r="G170" s="43">
        <v>3</v>
      </c>
      <c r="H170" s="43">
        <v>8.1999999999999993</v>
      </c>
      <c r="I170" s="43">
        <v>20.6</v>
      </c>
      <c r="J170" s="43">
        <v>171</v>
      </c>
      <c r="K170" s="44">
        <v>3</v>
      </c>
      <c r="L170" s="43">
        <v>10.81</v>
      </c>
    </row>
    <row r="171" spans="1:12" ht="15">
      <c r="A171" s="23"/>
      <c r="B171" s="15"/>
      <c r="C171" s="11"/>
      <c r="D171" s="7"/>
      <c r="E171" s="42" t="s">
        <v>59</v>
      </c>
      <c r="F171" s="43">
        <v>3.4</v>
      </c>
      <c r="G171" s="43">
        <v>3.8</v>
      </c>
      <c r="H171" s="43">
        <v>0.65</v>
      </c>
      <c r="I171" s="43">
        <v>21.2</v>
      </c>
      <c r="J171" s="43">
        <v>107</v>
      </c>
      <c r="K171" s="44" t="s">
        <v>53</v>
      </c>
      <c r="L171" s="43">
        <v>1.66</v>
      </c>
    </row>
    <row r="172" spans="1:12" ht="15">
      <c r="A172" s="23"/>
      <c r="B172" s="15"/>
      <c r="C172" s="11"/>
      <c r="D172" s="7" t="s">
        <v>24</v>
      </c>
      <c r="E172" s="42" t="s">
        <v>60</v>
      </c>
      <c r="F172" s="43"/>
      <c r="G172" s="43"/>
      <c r="H172" s="43"/>
      <c r="I172" s="43"/>
      <c r="J172" s="43"/>
      <c r="K172" s="44"/>
      <c r="L172" s="43">
        <v>23.27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383.4</v>
      </c>
      <c r="G175" s="19">
        <f t="shared" ref="G175:J175" si="70">SUM(G167:G174)</f>
        <v>27.7</v>
      </c>
      <c r="H175" s="19">
        <f t="shared" si="70"/>
        <v>26.15</v>
      </c>
      <c r="I175" s="19">
        <f t="shared" si="70"/>
        <v>104.3</v>
      </c>
      <c r="J175" s="19">
        <f t="shared" si="70"/>
        <v>762</v>
      </c>
      <c r="K175" s="25"/>
      <c r="L175" s="19">
        <f t="shared" ref="L175" si="71">SUM(L167:L174)</f>
        <v>70.11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383.4</v>
      </c>
      <c r="G186" s="32">
        <f t="shared" ref="G186" si="74">G175+G185</f>
        <v>27.7</v>
      </c>
      <c r="H186" s="32">
        <f t="shared" ref="H186" si="75">H175+H185</f>
        <v>26.15</v>
      </c>
      <c r="I186" s="32">
        <f t="shared" ref="I186" si="76">I175+I185</f>
        <v>104.3</v>
      </c>
      <c r="J186" s="32">
        <f t="shared" ref="J186:L186" si="77">J175+J185</f>
        <v>762</v>
      </c>
      <c r="K186" s="32"/>
      <c r="L186" s="32">
        <f t="shared" si="77"/>
        <v>70.11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47</v>
      </c>
      <c r="F187" s="40">
        <v>150</v>
      </c>
      <c r="G187" s="40">
        <v>5.3</v>
      </c>
      <c r="H187" s="40">
        <v>10.199999999999999</v>
      </c>
      <c r="I187" s="40">
        <v>35.299999999999997</v>
      </c>
      <c r="J187" s="40">
        <v>203</v>
      </c>
      <c r="K187" s="41">
        <v>333</v>
      </c>
      <c r="L187" s="40">
        <v>6.68</v>
      </c>
    </row>
    <row r="188" spans="1:12" ht="15">
      <c r="A188" s="23"/>
      <c r="B188" s="15"/>
      <c r="C188" s="11"/>
      <c r="D188" s="6"/>
      <c r="E188" s="42" t="s">
        <v>48</v>
      </c>
      <c r="F188" s="43">
        <v>80</v>
      </c>
      <c r="G188" s="43">
        <v>14.4</v>
      </c>
      <c r="H188" s="43">
        <v>13.4</v>
      </c>
      <c r="I188" s="43">
        <v>10</v>
      </c>
      <c r="J188" s="43">
        <v>186</v>
      </c>
      <c r="K188" s="44">
        <v>500</v>
      </c>
      <c r="L188" s="43">
        <v>25.07</v>
      </c>
    </row>
    <row r="189" spans="1:12" ht="15">
      <c r="A189" s="23"/>
      <c r="B189" s="15"/>
      <c r="C189" s="11"/>
      <c r="D189" s="7" t="s">
        <v>22</v>
      </c>
      <c r="E189" s="42" t="s">
        <v>49</v>
      </c>
      <c r="F189" s="43">
        <v>200</v>
      </c>
      <c r="G189" s="43">
        <v>0.3</v>
      </c>
      <c r="H189" s="43">
        <v>0</v>
      </c>
      <c r="I189" s="43">
        <v>15.2</v>
      </c>
      <c r="J189" s="43">
        <v>60</v>
      </c>
      <c r="K189" s="44">
        <v>686</v>
      </c>
      <c r="L189" s="43">
        <v>2.7</v>
      </c>
    </row>
    <row r="190" spans="1:12" ht="15">
      <c r="A190" s="23"/>
      <c r="B190" s="15"/>
      <c r="C190" s="11"/>
      <c r="D190" s="7" t="s">
        <v>23</v>
      </c>
      <c r="E190" s="42" t="s">
        <v>50</v>
      </c>
      <c r="F190" s="43" t="s">
        <v>51</v>
      </c>
      <c r="G190" s="43">
        <v>3</v>
      </c>
      <c r="H190" s="43">
        <v>8.1999999999999993</v>
      </c>
      <c r="I190" s="43">
        <v>20.6</v>
      </c>
      <c r="J190" s="43">
        <v>171</v>
      </c>
      <c r="K190" s="44">
        <v>1</v>
      </c>
      <c r="L190" s="43">
        <v>11.27</v>
      </c>
    </row>
    <row r="191" spans="1:12" ht="15">
      <c r="A191" s="23"/>
      <c r="B191" s="15"/>
      <c r="C191" s="11"/>
      <c r="D191" s="51" t="s">
        <v>23</v>
      </c>
      <c r="E191" s="42" t="s">
        <v>52</v>
      </c>
      <c r="F191" s="43">
        <v>34</v>
      </c>
      <c r="G191" s="43">
        <v>3.8</v>
      </c>
      <c r="H191" s="43">
        <v>0.65</v>
      </c>
      <c r="I191" s="43">
        <v>21.2</v>
      </c>
      <c r="J191" s="43">
        <v>107</v>
      </c>
      <c r="K191" s="44" t="s">
        <v>53</v>
      </c>
      <c r="L191" s="43">
        <v>1.66</v>
      </c>
    </row>
    <row r="192" spans="1:12" ht="15">
      <c r="A192" s="23"/>
      <c r="B192" s="15"/>
      <c r="C192" s="11"/>
      <c r="D192" s="7" t="s">
        <v>24</v>
      </c>
      <c r="E192" s="42" t="s">
        <v>54</v>
      </c>
      <c r="F192" s="43"/>
      <c r="G192" s="43"/>
      <c r="H192" s="43"/>
      <c r="I192" s="43"/>
      <c r="J192" s="43"/>
      <c r="K192" s="44"/>
      <c r="L192" s="43">
        <v>22.73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464</v>
      </c>
      <c r="G195" s="19">
        <f t="shared" ref="G195:J195" si="78">SUM(G187:G194)</f>
        <v>26.8</v>
      </c>
      <c r="H195" s="19">
        <f t="shared" si="78"/>
        <v>32.450000000000003</v>
      </c>
      <c r="I195" s="19">
        <f t="shared" si="78"/>
        <v>102.3</v>
      </c>
      <c r="J195" s="19">
        <f t="shared" si="78"/>
        <v>727</v>
      </c>
      <c r="K195" s="25"/>
      <c r="L195" s="19">
        <f t="shared" ref="L195" si="79">SUM(L187:L194)</f>
        <v>70.11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464</v>
      </c>
      <c r="G206" s="32">
        <f t="shared" ref="G206" si="82">G195+G205</f>
        <v>26.8</v>
      </c>
      <c r="H206" s="32">
        <f t="shared" ref="H206" si="83">H195+H205</f>
        <v>32.450000000000003</v>
      </c>
      <c r="I206" s="32">
        <f t="shared" ref="I206" si="84">I195+I205</f>
        <v>102.3</v>
      </c>
      <c r="J206" s="32">
        <f t="shared" ref="J206:L206" si="85">J195+J205</f>
        <v>727</v>
      </c>
      <c r="K206" s="32"/>
      <c r="L206" s="32">
        <f t="shared" si="85"/>
        <v>70.11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0</v>
      </c>
      <c r="G215" s="19">
        <f t="shared" ref="G215:J215" si="86">SUM(G207:G214)</f>
        <v>0</v>
      </c>
      <c r="H215" s="19">
        <f t="shared" si="86"/>
        <v>0</v>
      </c>
      <c r="I215" s="19">
        <f t="shared" si="86"/>
        <v>0</v>
      </c>
      <c r="J215" s="19">
        <f t="shared" si="86"/>
        <v>0</v>
      </c>
      <c r="K215" s="25"/>
      <c r="L215" s="19">
        <f t="shared" ref="L215" si="87">SUM(L207:L214)</f>
        <v>0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53" t="s">
        <v>4</v>
      </c>
      <c r="D226" s="54"/>
      <c r="E226" s="31"/>
      <c r="F226" s="32">
        <f>F215+F225</f>
        <v>0</v>
      </c>
      <c r="G226" s="32">
        <f t="shared" ref="G226:J226" si="90">G215+G225</f>
        <v>0</v>
      </c>
      <c r="H226" s="32">
        <f t="shared" si="90"/>
        <v>0</v>
      </c>
      <c r="I226" s="32">
        <f t="shared" si="90"/>
        <v>0</v>
      </c>
      <c r="J226" s="32">
        <f t="shared" si="90"/>
        <v>0</v>
      </c>
      <c r="K226" s="32"/>
      <c r="L226" s="32">
        <f t="shared" ref="L226" si="91">L215+L225</f>
        <v>0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14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0</v>
      </c>
      <c r="G235" s="19">
        <f t="shared" ref="G235:J235" si="92">SUM(G227:G234)</f>
        <v>0</v>
      </c>
      <c r="H235" s="19">
        <f t="shared" si="92"/>
        <v>0</v>
      </c>
      <c r="I235" s="19">
        <f t="shared" si="92"/>
        <v>0</v>
      </c>
      <c r="J235" s="19">
        <f t="shared" si="92"/>
        <v>0</v>
      </c>
      <c r="K235" s="25"/>
      <c r="L235" s="19">
        <f t="shared" ref="L235" si="93">SUM(L227:L234)</f>
        <v>0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3" t="s">
        <v>4</v>
      </c>
      <c r="D246" s="54"/>
      <c r="E246" s="31"/>
      <c r="F246" s="32">
        <f>F235+F245</f>
        <v>0</v>
      </c>
      <c r="G246" s="32">
        <f t="shared" ref="G246:J246" si="96">G235+G245</f>
        <v>0</v>
      </c>
      <c r="H246" s="32">
        <f t="shared" si="96"/>
        <v>0</v>
      </c>
      <c r="I246" s="32">
        <f t="shared" si="96"/>
        <v>0</v>
      </c>
      <c r="J246" s="32">
        <f t="shared" si="96"/>
        <v>0</v>
      </c>
      <c r="K246" s="32"/>
      <c r="L246" s="32">
        <f t="shared" ref="L246" si="97">L235+L245</f>
        <v>0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 t="shared" ref="G255:J255" si="98">SUM(G247:G254)</f>
        <v>0</v>
      </c>
      <c r="H255" s="19">
        <f t="shared" si="98"/>
        <v>0</v>
      </c>
      <c r="I255" s="19">
        <f t="shared" si="98"/>
        <v>0</v>
      </c>
      <c r="J255" s="19">
        <f t="shared" si="98"/>
        <v>0</v>
      </c>
      <c r="K255" s="25"/>
      <c r="L255" s="19">
        <f t="shared" ref="L255" si="99">SUM(L247:L254)</f>
        <v>0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3" t="s">
        <v>4</v>
      </c>
      <c r="D266" s="54"/>
      <c r="E266" s="31"/>
      <c r="F266" s="32">
        <f>F255+F265</f>
        <v>0</v>
      </c>
      <c r="G266" s="32">
        <f t="shared" ref="G266:J266" si="102">G255+G265</f>
        <v>0</v>
      </c>
      <c r="H266" s="32">
        <f t="shared" si="102"/>
        <v>0</v>
      </c>
      <c r="I266" s="32">
        <f t="shared" si="102"/>
        <v>0</v>
      </c>
      <c r="J266" s="32">
        <f t="shared" si="102"/>
        <v>0</v>
      </c>
      <c r="K266" s="32"/>
      <c r="L266" s="32">
        <f t="shared" ref="L266" si="103">L255+L265</f>
        <v>0</v>
      </c>
    </row>
    <row r="267" spans="1:12" ht="15">
      <c r="A267" s="20">
        <v>3</v>
      </c>
      <c r="B267" s="21">
        <v>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 t="shared" ref="G275:J275" si="104">SUM(G267:G274)</f>
        <v>0</v>
      </c>
      <c r="H275" s="19">
        <f t="shared" si="104"/>
        <v>0</v>
      </c>
      <c r="I275" s="19">
        <f t="shared" si="104"/>
        <v>0</v>
      </c>
      <c r="J275" s="19">
        <f t="shared" si="104"/>
        <v>0</v>
      </c>
      <c r="K275" s="25"/>
      <c r="L275" s="19">
        <f t="shared" ref="L275" si="105">SUM(L267:L274)</f>
        <v>0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3" t="s">
        <v>4</v>
      </c>
      <c r="D286" s="54"/>
      <c r="E286" s="31"/>
      <c r="F286" s="32">
        <f>F275+F285</f>
        <v>0</v>
      </c>
      <c r="G286" s="32">
        <f t="shared" ref="G286:J286" si="108">G275+G285</f>
        <v>0</v>
      </c>
      <c r="H286" s="32">
        <f t="shared" si="108"/>
        <v>0</v>
      </c>
      <c r="I286" s="32">
        <f t="shared" si="108"/>
        <v>0</v>
      </c>
      <c r="J286" s="32">
        <f t="shared" si="108"/>
        <v>0</v>
      </c>
      <c r="K286" s="32"/>
      <c r="L286" s="32">
        <f t="shared" ref="L286" si="109">L275+L285</f>
        <v>0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 t="shared" ref="G295:J295" si="110">SUM(G287:G294)</f>
        <v>0</v>
      </c>
      <c r="H295" s="19">
        <f t="shared" si="110"/>
        <v>0</v>
      </c>
      <c r="I295" s="19">
        <f t="shared" si="110"/>
        <v>0</v>
      </c>
      <c r="J295" s="19">
        <f t="shared" si="110"/>
        <v>0</v>
      </c>
      <c r="K295" s="25"/>
      <c r="L295" s="19">
        <f t="shared" ref="L295" si="111">SUM(L287:L294)</f>
        <v>0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3" t="s">
        <v>4</v>
      </c>
      <c r="D306" s="54"/>
      <c r="E306" s="31"/>
      <c r="F306" s="32">
        <f>F295+F305</f>
        <v>0</v>
      </c>
      <c r="G306" s="32">
        <f t="shared" ref="G306:J306" si="114">G295+G305</f>
        <v>0</v>
      </c>
      <c r="H306" s="32">
        <f t="shared" si="114"/>
        <v>0</v>
      </c>
      <c r="I306" s="32">
        <f t="shared" si="114"/>
        <v>0</v>
      </c>
      <c r="J306" s="32">
        <f t="shared" si="114"/>
        <v>0</v>
      </c>
      <c r="K306" s="32"/>
      <c r="L306" s="32">
        <f t="shared" ref="L306" si="115">L295+L305</f>
        <v>0</v>
      </c>
    </row>
    <row r="307" spans="1:12" ht="13.5" thickBot="1">
      <c r="A307" s="27"/>
      <c r="B307" s="28"/>
      <c r="C307" s="58" t="s">
        <v>5</v>
      </c>
      <c r="D307" s="58"/>
      <c r="E307" s="58"/>
      <c r="F307" s="34">
        <f>SUMIF($C:$C,"Итого за день:",F:F)/COUNTIFS($C:$C,"Итого за день:",F:F,"&gt;0")</f>
        <v>314.66000000000003</v>
      </c>
      <c r="G307" s="34">
        <f>SUMIF($C:$C,"Итого за день:",G:G)/COUNTIFS($C:$C,"Итого за день:",G:G,"&gt;0")</f>
        <v>21.884</v>
      </c>
      <c r="H307" s="34">
        <f>SUMIF($C:$C,"Итого за день:",H:H)/COUNTIFS($C:$C,"Итого за день:",H:H,"&gt;0")</f>
        <v>27.044999999999998</v>
      </c>
      <c r="I307" s="34">
        <f>SUMIF($C:$C,"Итого за день:",I:I)/COUNTIFS($C:$C,"Итого за день:",I:I,"&gt;0")</f>
        <v>88.921999999999983</v>
      </c>
      <c r="J307" s="34">
        <f>SUMIF($C:$C,"Итого за день:",J:J)/COUNTIFS($C:$C,"Итого за день:",J:J,"&gt;0")</f>
        <v>673.6</v>
      </c>
      <c r="K307" s="34"/>
      <c r="L307" s="34">
        <f>SUMIF($C:$C,"Итого за день:",L:L)/COUNTIFS($C:$C,"Итого за день:",L:L,"&gt;0")</f>
        <v>70.137</v>
      </c>
    </row>
  </sheetData>
  <mergeCells count="19"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2024-09-05T10:58:03Z</dcterms:modified>
</cp:coreProperties>
</file>