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5"/>
  <c r="A175"/>
  <c r="L174"/>
  <c r="J174"/>
  <c r="I174"/>
  <c r="H174"/>
  <c r="G174"/>
  <c r="F174"/>
  <c r="B165"/>
  <c r="A165"/>
  <c r="L164"/>
  <c r="J164"/>
  <c r="J175" s="1"/>
  <c r="I164"/>
  <c r="I175" s="1"/>
  <c r="H164"/>
  <c r="H175" s="1"/>
  <c r="G164"/>
  <c r="G175" s="1"/>
  <c r="F164"/>
  <c r="F175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5" s="1"/>
  <c r="I13"/>
  <c r="I24" s="1"/>
  <c r="I195" s="1"/>
  <c r="H13"/>
  <c r="G13"/>
  <c r="G24" s="1"/>
  <c r="G195" s="1"/>
  <c r="F13"/>
  <c r="F24" s="1"/>
  <c r="F195" s="1"/>
  <c r="H24" l="1"/>
  <c r="L138"/>
  <c r="L175"/>
  <c r="H195"/>
  <c r="L195" l="1"/>
</calcChain>
</file>

<file path=xl/sharedStrings.xml><?xml version="1.0" encoding="utf-8"?>
<sst xmlns="http://schemas.openxmlformats.org/spreadsheetml/2006/main" count="289" uniqueCount="72">
  <si>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</si>
  <si>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</si>
  <si>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</si>
  <si>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</si>
  <si>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</si>
  <si>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</si>
  <si>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</si>
  <si>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</si>
  <si>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</si>
  <si>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</si>
  <si>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</si>
  <si>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</si>
  <si>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</si>
  <si>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</si>
  <si>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</si>
  <si>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</si>
  <si>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</si>
  <si>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</si>
  <si>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</si>
  <si>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</si>
  <si>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</si>
  <si>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</si>
  <si>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</si>
  <si>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</si>
  <si>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</si>
  <si>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</si>
  <si>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</si>
  <si>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</si>
  <si>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</si>
  <si>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</si>
  <si>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</si>
  <si>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</si>
  <si>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</si>
  <si>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</si>
  <si>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</si>
  <si>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</si>
  <si>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</si>
  <si>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</si>
  <si>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</si>
  <si>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</si>
  <si>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</t>
  </si>
  <si>
    <t>Хлеб пшеничный</t>
  </si>
  <si>
    <t>Колбаса</t>
  </si>
  <si>
    <t>Банан</t>
  </si>
  <si>
    <t>Йогурт</t>
  </si>
  <si>
    <t>Макароны</t>
  </si>
  <si>
    <t>Биточки из мяса птицы</t>
  </si>
  <si>
    <t>Чай с лимоном</t>
  </si>
  <si>
    <t>Масло сливочное</t>
  </si>
  <si>
    <t>хлеб ржаной</t>
  </si>
  <si>
    <t>гост</t>
  </si>
  <si>
    <t>Банан, яблоко</t>
  </si>
  <si>
    <t>Гречка</t>
  </si>
  <si>
    <t>Сосиска</t>
  </si>
  <si>
    <t>Кофейный напиток</t>
  </si>
  <si>
    <t xml:space="preserve">Масло сливочное </t>
  </si>
  <si>
    <t>Хлеб ржаной</t>
  </si>
  <si>
    <t>Яблоко</t>
  </si>
  <si>
    <t>Рис</t>
  </si>
  <si>
    <t>Тефтели рыбные</t>
  </si>
  <si>
    <t>15.20</t>
  </si>
  <si>
    <t>Сыр</t>
  </si>
  <si>
    <t>Картофельное пюре</t>
  </si>
  <si>
    <t>Биточки куриные</t>
  </si>
  <si>
    <t>Яйцо</t>
  </si>
  <si>
    <t>Поджарка из мяса птицы</t>
  </si>
  <si>
    <t>Сырники</t>
  </si>
  <si>
    <t>молочный соус</t>
  </si>
  <si>
    <t>Плов с мясом птицы</t>
  </si>
  <si>
    <t>МБОУ Семлёвская СОШ №2</t>
  </si>
  <si>
    <t>Директор</t>
  </si>
  <si>
    <t>Перегоедова В.И.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</si>
</sst>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69</v>
      </c>
      <c r="D1" s="52"/>
      <c r="E1" s="52"/>
      <c r="F1" s="12" t="s">
        <v>16</v>
      </c>
      <c r="G1" s="2" t="s">
        <v>17</v>
      </c>
      <c r="H1" s="53" t="s">
        <v>70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71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4.47</v>
      </c>
      <c r="H6" s="40">
        <v>6.8</v>
      </c>
      <c r="I6" s="40">
        <v>18.899999999999999</v>
      </c>
      <c r="J6" s="40">
        <v>211</v>
      </c>
      <c r="K6" s="41">
        <v>302</v>
      </c>
      <c r="L6" s="40">
        <v>22.18</v>
      </c>
    </row>
    <row r="7" spans="1:12" ht="14.4">
      <c r="A7" s="23"/>
      <c r="B7" s="15"/>
      <c r="C7" s="11"/>
      <c r="D7" s="6" t="s">
        <v>21</v>
      </c>
      <c r="E7" s="42" t="s">
        <v>42</v>
      </c>
      <c r="F7" s="43">
        <v>30</v>
      </c>
      <c r="G7" s="43">
        <v>16.100000000000001</v>
      </c>
      <c r="H7" s="43">
        <v>40.1</v>
      </c>
      <c r="I7" s="43">
        <v>0</v>
      </c>
      <c r="J7" s="43">
        <v>425</v>
      </c>
      <c r="K7" s="44"/>
      <c r="L7" s="43">
        <v>13.06</v>
      </c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190</v>
      </c>
      <c r="K8" s="44">
        <v>693</v>
      </c>
      <c r="L8" s="43">
        <v>8.3699999999999992</v>
      </c>
    </row>
    <row r="9" spans="1:12" ht="14.4">
      <c r="A9" s="23"/>
      <c r="B9" s="15"/>
      <c r="C9" s="11"/>
      <c r="D9" s="7" t="s">
        <v>23</v>
      </c>
      <c r="E9" s="42" t="s">
        <v>41</v>
      </c>
      <c r="F9" s="43">
        <v>36</v>
      </c>
      <c r="G9" s="43">
        <v>2.83</v>
      </c>
      <c r="H9" s="43">
        <v>0.35</v>
      </c>
      <c r="I9" s="43">
        <v>17.079999999999998</v>
      </c>
      <c r="J9" s="43">
        <v>84.7</v>
      </c>
      <c r="K9" s="44"/>
      <c r="L9" s="43">
        <v>3.29</v>
      </c>
    </row>
    <row r="10" spans="1:12" ht="14.4">
      <c r="A10" s="23"/>
      <c r="B10" s="15"/>
      <c r="C10" s="11"/>
      <c r="D10" s="7" t="s">
        <v>24</v>
      </c>
      <c r="E10" s="42" t="s">
        <v>43</v>
      </c>
      <c r="F10" s="43">
        <v>32</v>
      </c>
      <c r="G10" s="43"/>
      <c r="H10" s="43"/>
      <c r="I10" s="43"/>
      <c r="J10" s="43">
        <v>96</v>
      </c>
      <c r="K10" s="44"/>
      <c r="L10" s="43">
        <v>6</v>
      </c>
    </row>
    <row r="11" spans="1:12" ht="14.4">
      <c r="A11" s="23"/>
      <c r="B11" s="15"/>
      <c r="C11" s="11"/>
      <c r="D11" s="6" t="s">
        <v>24</v>
      </c>
      <c r="E11" s="42" t="s">
        <v>44</v>
      </c>
      <c r="F11" s="43">
        <v>100</v>
      </c>
      <c r="G11" s="43">
        <v>0.8</v>
      </c>
      <c r="H11" s="43">
        <v>0.3</v>
      </c>
      <c r="I11" s="43">
        <v>2.86</v>
      </c>
      <c r="J11" s="43">
        <v>18</v>
      </c>
      <c r="K11" s="44"/>
      <c r="L11" s="43">
        <v>22.9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598</v>
      </c>
      <c r="G13" s="19">
        <f t="shared" ref="G13:J13" si="0">SUM(G6:G12)</f>
        <v>29.099999999999998</v>
      </c>
      <c r="H13" s="19">
        <f t="shared" si="0"/>
        <v>52.55</v>
      </c>
      <c r="I13" s="19">
        <f t="shared" si="0"/>
        <v>71.339999999999989</v>
      </c>
      <c r="J13" s="19">
        <f t="shared" si="0"/>
        <v>1024.7</v>
      </c>
      <c r="K13" s="25"/>
      <c r="L13" s="19">
        <f t="shared" ref="L13" si="1">SUM(L6:L12)</f>
        <v>75.8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598</v>
      </c>
      <c r="G24" s="32">
        <f t="shared" ref="G24:J24" si="4">G13+G23</f>
        <v>29.099999999999998</v>
      </c>
      <c r="H24" s="32">
        <f t="shared" si="4"/>
        <v>52.55</v>
      </c>
      <c r="I24" s="32">
        <f t="shared" si="4"/>
        <v>71.339999999999989</v>
      </c>
      <c r="J24" s="32">
        <f t="shared" si="4"/>
        <v>1024.7</v>
      </c>
      <c r="K24" s="32"/>
      <c r="L24" s="32">
        <f t="shared" ref="L24" si="5">L13+L23</f>
        <v>75.8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5.3</v>
      </c>
      <c r="H25" s="40">
        <v>10.199999999999999</v>
      </c>
      <c r="I25" s="40">
        <v>35.299999999999997</v>
      </c>
      <c r="J25" s="40">
        <v>203</v>
      </c>
      <c r="K25" s="41">
        <v>333</v>
      </c>
      <c r="L25" s="40">
        <v>6.68</v>
      </c>
    </row>
    <row r="26" spans="1:12" ht="14.4">
      <c r="A26" s="14"/>
      <c r="B26" s="15"/>
      <c r="C26" s="11"/>
      <c r="D26" s="5" t="s">
        <v>21</v>
      </c>
      <c r="E26" s="42" t="s">
        <v>46</v>
      </c>
      <c r="F26" s="43">
        <v>80</v>
      </c>
      <c r="G26" s="43">
        <v>14.4</v>
      </c>
      <c r="H26" s="43">
        <v>13.4</v>
      </c>
      <c r="I26" s="43">
        <v>10</v>
      </c>
      <c r="J26" s="43">
        <v>186</v>
      </c>
      <c r="K26" s="44">
        <v>500</v>
      </c>
      <c r="L26" s="43">
        <v>25.07</v>
      </c>
    </row>
    <row r="27" spans="1:12" ht="14.4">
      <c r="A27" s="14"/>
      <c r="B27" s="15"/>
      <c r="C27" s="11"/>
      <c r="D27" s="7" t="s">
        <v>22</v>
      </c>
      <c r="E27" s="42" t="s">
        <v>47</v>
      </c>
      <c r="F27" s="43">
        <v>207</v>
      </c>
      <c r="G27" s="43">
        <v>0.3</v>
      </c>
      <c r="H27" s="43">
        <v>0</v>
      </c>
      <c r="I27" s="43">
        <v>15.2</v>
      </c>
      <c r="J27" s="43">
        <v>60</v>
      </c>
      <c r="K27" s="44">
        <v>686</v>
      </c>
      <c r="L27" s="43">
        <v>2.7</v>
      </c>
    </row>
    <row r="28" spans="1:12" ht="14.4">
      <c r="A28" s="14"/>
      <c r="B28" s="15"/>
      <c r="C28" s="11"/>
      <c r="D28" s="7" t="s">
        <v>23</v>
      </c>
      <c r="E28" s="42" t="s">
        <v>41</v>
      </c>
      <c r="F28" s="43">
        <v>36</v>
      </c>
      <c r="G28" s="43">
        <v>2.83</v>
      </c>
      <c r="H28" s="43">
        <v>0.35</v>
      </c>
      <c r="I28" s="43">
        <v>17.079999999999998</v>
      </c>
      <c r="J28" s="43">
        <v>84.7</v>
      </c>
      <c r="K28" s="44"/>
      <c r="L28" s="43">
        <v>3.29</v>
      </c>
    </row>
    <row r="29" spans="1:12" ht="14.4">
      <c r="A29" s="14"/>
      <c r="B29" s="15"/>
      <c r="C29" s="11"/>
      <c r="D29" s="7" t="s">
        <v>26</v>
      </c>
      <c r="E29" s="42" t="s">
        <v>48</v>
      </c>
      <c r="F29" s="43">
        <v>10</v>
      </c>
      <c r="G29" s="43">
        <v>0.01</v>
      </c>
      <c r="H29" s="43">
        <v>8.3000000000000007</v>
      </c>
      <c r="I29" s="43">
        <v>0.06</v>
      </c>
      <c r="J29" s="43">
        <v>77</v>
      </c>
      <c r="K29" s="44"/>
      <c r="L29" s="43">
        <v>7.98</v>
      </c>
    </row>
    <row r="30" spans="1:12" ht="14.4">
      <c r="A30" s="14"/>
      <c r="B30" s="15"/>
      <c r="C30" s="11"/>
      <c r="D30" s="6" t="s">
        <v>23</v>
      </c>
      <c r="E30" s="42" t="s">
        <v>49</v>
      </c>
      <c r="F30" s="43">
        <v>34</v>
      </c>
      <c r="G30" s="43">
        <v>3.8</v>
      </c>
      <c r="H30" s="43">
        <v>0.65</v>
      </c>
      <c r="I30" s="43">
        <v>21.2</v>
      </c>
      <c r="J30" s="43">
        <v>107</v>
      </c>
      <c r="K30" s="44" t="s">
        <v>50</v>
      </c>
      <c r="L30" s="43">
        <v>1.66</v>
      </c>
    </row>
    <row r="31" spans="1:12" ht="14.4">
      <c r="A31" s="14"/>
      <c r="B31" s="15"/>
      <c r="C31" s="11"/>
      <c r="D31" s="7" t="s">
        <v>24</v>
      </c>
      <c r="E31" s="42" t="s">
        <v>51</v>
      </c>
      <c r="F31" s="43">
        <v>153</v>
      </c>
      <c r="G31" s="43"/>
      <c r="H31" s="43"/>
      <c r="I31" s="43"/>
      <c r="J31" s="43"/>
      <c r="K31" s="44"/>
      <c r="L31" s="43">
        <v>22.73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26.64</v>
      </c>
      <c r="H32" s="19">
        <f t="shared" ref="H32" si="7">SUM(H25:H31)</f>
        <v>32.9</v>
      </c>
      <c r="I32" s="19">
        <f t="shared" ref="I32" si="8">SUM(I25:I31)</f>
        <v>98.84</v>
      </c>
      <c r="J32" s="19">
        <f t="shared" ref="J32:L32" si="9">SUM(J25:J31)</f>
        <v>717.7</v>
      </c>
      <c r="K32" s="25"/>
      <c r="L32" s="19">
        <f t="shared" si="9"/>
        <v>70.11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670</v>
      </c>
      <c r="G43" s="32">
        <f t="shared" ref="G43" si="14">G32+G42</f>
        <v>26.64</v>
      </c>
      <c r="H43" s="32">
        <f t="shared" ref="H43" si="15">H32+H42</f>
        <v>32.9</v>
      </c>
      <c r="I43" s="32">
        <f t="shared" ref="I43" si="16">I32+I42</f>
        <v>98.84</v>
      </c>
      <c r="J43" s="32">
        <f t="shared" ref="J43:L43" si="17">J32+J42</f>
        <v>717.7</v>
      </c>
      <c r="K43" s="32"/>
      <c r="L43" s="32">
        <f t="shared" si="17"/>
        <v>70.11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150</v>
      </c>
      <c r="G44" s="40">
        <v>8.4</v>
      </c>
      <c r="H44" s="40">
        <v>10.8</v>
      </c>
      <c r="I44" s="40">
        <v>41.25</v>
      </c>
      <c r="J44" s="40">
        <v>202</v>
      </c>
      <c r="K44" s="41">
        <v>508</v>
      </c>
      <c r="L44" s="40">
        <v>4.78</v>
      </c>
    </row>
    <row r="45" spans="1:12" ht="14.4">
      <c r="A45" s="23"/>
      <c r="B45" s="15"/>
      <c r="C45" s="11"/>
      <c r="D45" s="6" t="s">
        <v>21</v>
      </c>
      <c r="E45" s="42" t="s">
        <v>53</v>
      </c>
      <c r="F45" s="43">
        <v>70</v>
      </c>
      <c r="G45" s="43">
        <v>7.7</v>
      </c>
      <c r="H45" s="43">
        <v>16.8</v>
      </c>
      <c r="I45" s="43">
        <v>1.1599999999999999</v>
      </c>
      <c r="J45" s="43">
        <v>136.5</v>
      </c>
      <c r="K45" s="44">
        <v>413</v>
      </c>
      <c r="L45" s="43">
        <v>29.61</v>
      </c>
    </row>
    <row r="46" spans="1:12" ht="14.4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2.5</v>
      </c>
      <c r="H46" s="43">
        <v>3.9</v>
      </c>
      <c r="I46" s="43">
        <v>25.1</v>
      </c>
      <c r="J46" s="43">
        <v>150</v>
      </c>
      <c r="K46" s="44">
        <v>696</v>
      </c>
      <c r="L46" s="43">
        <v>2.7</v>
      </c>
    </row>
    <row r="47" spans="1:12" ht="14.4">
      <c r="A47" s="23"/>
      <c r="B47" s="15"/>
      <c r="C47" s="11"/>
      <c r="D47" s="7" t="s">
        <v>23</v>
      </c>
      <c r="E47" s="42" t="s">
        <v>41</v>
      </c>
      <c r="F47" s="43">
        <v>36</v>
      </c>
      <c r="G47" s="43">
        <v>2.83</v>
      </c>
      <c r="H47" s="43">
        <v>0.35</v>
      </c>
      <c r="I47" s="43">
        <v>17.079999999999998</v>
      </c>
      <c r="J47" s="43">
        <v>84.7</v>
      </c>
      <c r="K47" s="44"/>
      <c r="L47" s="43">
        <v>3.29</v>
      </c>
    </row>
    <row r="48" spans="1:12" ht="14.4">
      <c r="A48" s="23"/>
      <c r="B48" s="15"/>
      <c r="C48" s="11"/>
      <c r="D48" s="7" t="s">
        <v>26</v>
      </c>
      <c r="E48" s="42" t="s">
        <v>55</v>
      </c>
      <c r="F48" s="43">
        <v>10</v>
      </c>
      <c r="G48" s="43">
        <v>0.01</v>
      </c>
      <c r="H48" s="43">
        <v>8.3000000000000007</v>
      </c>
      <c r="I48" s="43">
        <v>0.06</v>
      </c>
      <c r="J48" s="43">
        <v>77</v>
      </c>
      <c r="K48" s="44"/>
      <c r="L48" s="43">
        <v>9.0399999999999991</v>
      </c>
    </row>
    <row r="49" spans="1:12" ht="14.4">
      <c r="A49" s="23"/>
      <c r="B49" s="15"/>
      <c r="C49" s="11"/>
      <c r="D49" s="6" t="s">
        <v>23</v>
      </c>
      <c r="E49" s="42" t="s">
        <v>56</v>
      </c>
      <c r="F49" s="43">
        <v>34</v>
      </c>
      <c r="G49" s="43">
        <v>3.8</v>
      </c>
      <c r="H49" s="43">
        <v>0.65</v>
      </c>
      <c r="I49" s="43">
        <v>21.2</v>
      </c>
      <c r="J49" s="43">
        <v>107</v>
      </c>
      <c r="K49" s="44" t="s">
        <v>50</v>
      </c>
      <c r="L49" s="43">
        <v>1.66</v>
      </c>
    </row>
    <row r="50" spans="1:12" ht="14.4">
      <c r="A50" s="23"/>
      <c r="B50" s="15"/>
      <c r="C50" s="11"/>
      <c r="D50" s="7" t="s">
        <v>24</v>
      </c>
      <c r="E50" s="42" t="s">
        <v>57</v>
      </c>
      <c r="F50" s="43">
        <v>70</v>
      </c>
      <c r="G50" s="43"/>
      <c r="H50" s="43"/>
      <c r="I50" s="43"/>
      <c r="J50" s="43"/>
      <c r="K50" s="44"/>
      <c r="L50" s="43">
        <v>19.03</v>
      </c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25.240000000000002</v>
      </c>
      <c r="H51" s="19">
        <f t="shared" ref="H51" si="19">SUM(H44:H50)</f>
        <v>40.800000000000004</v>
      </c>
      <c r="I51" s="19">
        <f t="shared" ref="I51" si="20">SUM(I44:I50)</f>
        <v>105.85</v>
      </c>
      <c r="J51" s="19">
        <f t="shared" ref="J51:L51" si="21">SUM(J44:J50)</f>
        <v>757.2</v>
      </c>
      <c r="K51" s="25"/>
      <c r="L51" s="19">
        <f t="shared" si="21"/>
        <v>70.11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570</v>
      </c>
      <c r="G62" s="32">
        <f t="shared" ref="G62" si="26">G51+G61</f>
        <v>25.240000000000002</v>
      </c>
      <c r="H62" s="32">
        <f t="shared" ref="H62" si="27">H51+H61</f>
        <v>40.800000000000004</v>
      </c>
      <c r="I62" s="32">
        <f t="shared" ref="I62" si="28">I51+I61</f>
        <v>105.85</v>
      </c>
      <c r="J62" s="32">
        <f t="shared" ref="J62:L62" si="29">J51+J61</f>
        <v>757.2</v>
      </c>
      <c r="K62" s="32"/>
      <c r="L62" s="32">
        <f t="shared" si="29"/>
        <v>70.11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150</v>
      </c>
      <c r="G63" s="40">
        <v>3.6</v>
      </c>
      <c r="H63" s="40">
        <v>9</v>
      </c>
      <c r="I63" s="40">
        <v>35.700000000000003</v>
      </c>
      <c r="J63" s="40">
        <v>244</v>
      </c>
      <c r="K63" s="41">
        <v>511</v>
      </c>
      <c r="L63" s="40">
        <v>8.3800000000000008</v>
      </c>
    </row>
    <row r="64" spans="1:12" ht="14.4">
      <c r="A64" s="23"/>
      <c r="B64" s="15"/>
      <c r="C64" s="11"/>
      <c r="D64" s="6" t="s">
        <v>21</v>
      </c>
      <c r="E64" s="42" t="s">
        <v>59</v>
      </c>
      <c r="F64" s="43">
        <v>80</v>
      </c>
      <c r="G64" s="43">
        <v>8.3000000000000007</v>
      </c>
      <c r="H64" s="43">
        <v>8</v>
      </c>
      <c r="I64" s="43">
        <v>9.6999999999999993</v>
      </c>
      <c r="J64" s="43">
        <v>147</v>
      </c>
      <c r="K64" s="44">
        <v>394</v>
      </c>
      <c r="L64" s="43">
        <v>25.34</v>
      </c>
    </row>
    <row r="65" spans="1:12" ht="14.4">
      <c r="A65" s="23"/>
      <c r="B65" s="15"/>
      <c r="C65" s="11"/>
      <c r="D65" s="7" t="s">
        <v>22</v>
      </c>
      <c r="E65" s="42" t="s">
        <v>47</v>
      </c>
      <c r="F65" s="43">
        <v>207</v>
      </c>
      <c r="G65" s="43">
        <v>0.3</v>
      </c>
      <c r="H65" s="43">
        <v>0</v>
      </c>
      <c r="I65" s="43" t="s">
        <v>60</v>
      </c>
      <c r="J65" s="43">
        <v>60</v>
      </c>
      <c r="K65" s="44">
        <v>686</v>
      </c>
      <c r="L65" s="43">
        <v>4.5</v>
      </c>
    </row>
    <row r="66" spans="1:12" ht="14.4">
      <c r="A66" s="23"/>
      <c r="B66" s="15"/>
      <c r="C66" s="11"/>
      <c r="D66" s="7" t="s">
        <v>23</v>
      </c>
      <c r="E66" s="42" t="s">
        <v>41</v>
      </c>
      <c r="F66" s="43">
        <v>36</v>
      </c>
      <c r="G66" s="43">
        <v>2.83</v>
      </c>
      <c r="H66" s="43">
        <v>0.35</v>
      </c>
      <c r="I66" s="43">
        <v>17.079999999999998</v>
      </c>
      <c r="J66" s="43">
        <v>84.7</v>
      </c>
      <c r="K66" s="44"/>
      <c r="L66" s="43">
        <v>3.29</v>
      </c>
    </row>
    <row r="67" spans="1:12" ht="14.4">
      <c r="A67" s="23"/>
      <c r="B67" s="15"/>
      <c r="C67" s="11"/>
      <c r="D67" s="7" t="s">
        <v>26</v>
      </c>
      <c r="E67" s="42" t="s">
        <v>61</v>
      </c>
      <c r="F67" s="43">
        <v>20</v>
      </c>
      <c r="G67" s="43">
        <v>4.82</v>
      </c>
      <c r="H67" s="43">
        <v>5.9</v>
      </c>
      <c r="I67" s="43">
        <v>0.06</v>
      </c>
      <c r="J67" s="43">
        <v>72.599999999999994</v>
      </c>
      <c r="K67" s="44"/>
      <c r="L67" s="43">
        <v>7.79</v>
      </c>
    </row>
    <row r="68" spans="1:12" ht="14.4">
      <c r="A68" s="23"/>
      <c r="B68" s="15"/>
      <c r="C68" s="11"/>
      <c r="D68" s="6" t="s">
        <v>23</v>
      </c>
      <c r="E68" s="42" t="s">
        <v>56</v>
      </c>
      <c r="F68" s="43">
        <v>3.4</v>
      </c>
      <c r="G68" s="43">
        <v>3.8</v>
      </c>
      <c r="H68" s="43">
        <v>0.65</v>
      </c>
      <c r="I68" s="43">
        <v>21.2</v>
      </c>
      <c r="J68" s="43">
        <v>107</v>
      </c>
      <c r="K68" s="44" t="s">
        <v>50</v>
      </c>
      <c r="L68" s="43">
        <v>1.66</v>
      </c>
    </row>
    <row r="69" spans="1:12" ht="14.4">
      <c r="A69" s="23"/>
      <c r="B69" s="15"/>
      <c r="C69" s="11"/>
      <c r="D69" s="7" t="s">
        <v>24</v>
      </c>
      <c r="E69" s="42" t="s">
        <v>57</v>
      </c>
      <c r="F69" s="43">
        <v>121</v>
      </c>
      <c r="G69" s="43"/>
      <c r="H69" s="43"/>
      <c r="I69" s="43"/>
      <c r="J69" s="43"/>
      <c r="K69" s="44"/>
      <c r="L69" s="43">
        <v>19.149999999999999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617.4</v>
      </c>
      <c r="G70" s="19">
        <f t="shared" ref="G70" si="30">SUM(G63:G69)</f>
        <v>23.650000000000002</v>
      </c>
      <c r="H70" s="19">
        <f t="shared" ref="H70" si="31">SUM(H63:H69)</f>
        <v>23.9</v>
      </c>
      <c r="I70" s="19">
        <f t="shared" ref="I70" si="32">SUM(I63:I69)</f>
        <v>83.740000000000009</v>
      </c>
      <c r="J70" s="19">
        <f t="shared" ref="J70:L70" si="33">SUM(J63:J69)</f>
        <v>715.30000000000007</v>
      </c>
      <c r="K70" s="25"/>
      <c r="L70" s="19">
        <f t="shared" si="33"/>
        <v>70.109999999999985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617.4</v>
      </c>
      <c r="G81" s="32">
        <f t="shared" ref="G81" si="38">G70+G80</f>
        <v>23.650000000000002</v>
      </c>
      <c r="H81" s="32">
        <f t="shared" ref="H81" si="39">H70+H80</f>
        <v>23.9</v>
      </c>
      <c r="I81" s="32">
        <f t="shared" ref="I81" si="40">I70+I80</f>
        <v>83.740000000000009</v>
      </c>
      <c r="J81" s="32">
        <f t="shared" ref="J81:L81" si="41">J70+J80</f>
        <v>715.30000000000007</v>
      </c>
      <c r="K81" s="32"/>
      <c r="L81" s="32">
        <f t="shared" si="41"/>
        <v>70.109999999999985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150</v>
      </c>
      <c r="G82" s="40">
        <v>3.2</v>
      </c>
      <c r="H82" s="40">
        <v>6.8</v>
      </c>
      <c r="I82" s="40">
        <v>21.9</v>
      </c>
      <c r="J82" s="40">
        <v>163</v>
      </c>
      <c r="K82" s="41">
        <v>205</v>
      </c>
      <c r="L82" s="40">
        <v>16.2</v>
      </c>
    </row>
    <row r="83" spans="1:12" ht="14.4">
      <c r="A83" s="23"/>
      <c r="B83" s="15"/>
      <c r="C83" s="11"/>
      <c r="D83" s="6" t="s">
        <v>21</v>
      </c>
      <c r="E83" s="42" t="s">
        <v>63</v>
      </c>
      <c r="F83" s="43">
        <v>80</v>
      </c>
      <c r="G83" s="43">
        <v>11.6</v>
      </c>
      <c r="H83" s="43">
        <v>12.7</v>
      </c>
      <c r="I83" s="43">
        <v>11.1</v>
      </c>
      <c r="J83" s="43">
        <v>178</v>
      </c>
      <c r="K83" s="44">
        <v>500</v>
      </c>
      <c r="L83" s="43">
        <v>26.17</v>
      </c>
    </row>
    <row r="84" spans="1:12" ht="14.4">
      <c r="A84" s="23"/>
      <c r="B84" s="15"/>
      <c r="C84" s="11"/>
      <c r="D84" s="7" t="s">
        <v>22</v>
      </c>
      <c r="E84" s="42" t="s">
        <v>47</v>
      </c>
      <c r="F84" s="43">
        <v>207</v>
      </c>
      <c r="G84" s="43">
        <v>0.3</v>
      </c>
      <c r="H84" s="43">
        <v>0</v>
      </c>
      <c r="I84" s="43">
        <v>15.2</v>
      </c>
      <c r="J84" s="43">
        <v>60</v>
      </c>
      <c r="K84" s="44">
        <v>686</v>
      </c>
      <c r="L84" s="43">
        <v>4.7</v>
      </c>
    </row>
    <row r="85" spans="1:12" ht="14.4">
      <c r="A85" s="23"/>
      <c r="B85" s="15"/>
      <c r="C85" s="11"/>
      <c r="D85" s="7" t="s">
        <v>23</v>
      </c>
      <c r="E85" s="42" t="s">
        <v>41</v>
      </c>
      <c r="F85" s="43">
        <v>36</v>
      </c>
      <c r="G85" s="43">
        <v>2.83</v>
      </c>
      <c r="H85" s="43">
        <v>0.35</v>
      </c>
      <c r="I85" s="43">
        <v>17.079999999999998</v>
      </c>
      <c r="J85" s="43">
        <v>84.7</v>
      </c>
      <c r="K85" s="44"/>
      <c r="L85" s="43">
        <v>3.29</v>
      </c>
    </row>
    <row r="86" spans="1:12" ht="14.4">
      <c r="A86" s="23"/>
      <c r="B86" s="15"/>
      <c r="C86" s="11"/>
      <c r="D86" s="7" t="s">
        <v>26</v>
      </c>
      <c r="E86" s="42" t="s">
        <v>48</v>
      </c>
      <c r="F86" s="43">
        <v>10</v>
      </c>
      <c r="G86" s="43">
        <v>0.01</v>
      </c>
      <c r="H86" s="43">
        <v>8.3000000000000007</v>
      </c>
      <c r="I86" s="43">
        <v>0.06</v>
      </c>
      <c r="J86" s="43">
        <v>77</v>
      </c>
      <c r="K86" s="44"/>
      <c r="L86" s="43">
        <v>9.0399999999999991</v>
      </c>
    </row>
    <row r="87" spans="1:12" ht="14.4">
      <c r="A87" s="23"/>
      <c r="B87" s="15"/>
      <c r="C87" s="11"/>
      <c r="D87" s="6" t="s">
        <v>23</v>
      </c>
      <c r="E87" s="42" t="s">
        <v>56</v>
      </c>
      <c r="F87" s="43">
        <v>3.4</v>
      </c>
      <c r="G87" s="43">
        <v>3.8</v>
      </c>
      <c r="H87" s="43">
        <v>0.65</v>
      </c>
      <c r="I87" s="43">
        <v>21.2</v>
      </c>
      <c r="J87" s="43">
        <v>107</v>
      </c>
      <c r="K87" s="44" t="s">
        <v>50</v>
      </c>
      <c r="L87" s="43">
        <v>1.66</v>
      </c>
    </row>
    <row r="88" spans="1:12" ht="14.4">
      <c r="A88" s="23"/>
      <c r="B88" s="15"/>
      <c r="C88" s="11"/>
      <c r="D88" s="7" t="s">
        <v>24</v>
      </c>
      <c r="E88" s="42" t="s">
        <v>43</v>
      </c>
      <c r="F88" s="43">
        <v>85</v>
      </c>
      <c r="G88" s="43"/>
      <c r="H88" s="43"/>
      <c r="I88" s="43"/>
      <c r="J88" s="43"/>
      <c r="K88" s="44"/>
      <c r="L88" s="43">
        <v>9.0500000000000007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571.4</v>
      </c>
      <c r="G89" s="19">
        <f t="shared" ref="G89" si="42">SUM(G82:G88)</f>
        <v>21.740000000000002</v>
      </c>
      <c r="H89" s="19">
        <f t="shared" ref="H89" si="43">SUM(H82:H88)</f>
        <v>28.8</v>
      </c>
      <c r="I89" s="19">
        <f t="shared" ref="I89" si="44">SUM(I82:I88)</f>
        <v>86.54</v>
      </c>
      <c r="J89" s="19">
        <f t="shared" ref="J89:L89" si="45">SUM(J82:J88)</f>
        <v>669.7</v>
      </c>
      <c r="K89" s="25"/>
      <c r="L89" s="19">
        <f t="shared" si="45"/>
        <v>70.11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571.4</v>
      </c>
      <c r="G100" s="32">
        <f t="shared" ref="G100" si="50">G89+G99</f>
        <v>21.740000000000002</v>
      </c>
      <c r="H100" s="32">
        <f t="shared" ref="H100" si="51">H89+H99</f>
        <v>28.8</v>
      </c>
      <c r="I100" s="32">
        <f t="shared" ref="I100" si="52">I89+I99</f>
        <v>86.54</v>
      </c>
      <c r="J100" s="32">
        <f t="shared" ref="J100:L100" si="53">J89+J99</f>
        <v>669.7</v>
      </c>
      <c r="K100" s="32"/>
      <c r="L100" s="32">
        <f t="shared" si="53"/>
        <v>70.11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150</v>
      </c>
      <c r="G101" s="40">
        <v>4.3</v>
      </c>
      <c r="H101" s="40">
        <v>8.1999999999999993</v>
      </c>
      <c r="I101" s="40">
        <v>26.3</v>
      </c>
      <c r="J101" s="40">
        <v>203</v>
      </c>
      <c r="K101" s="41">
        <v>333</v>
      </c>
      <c r="L101" s="40">
        <v>7.19</v>
      </c>
    </row>
    <row r="102" spans="1:12" ht="14.4">
      <c r="A102" s="23"/>
      <c r="B102" s="15"/>
      <c r="C102" s="11"/>
      <c r="D102" s="6" t="s">
        <v>21</v>
      </c>
      <c r="E102" s="42" t="s">
        <v>42</v>
      </c>
      <c r="F102" s="43">
        <v>30</v>
      </c>
      <c r="G102" s="43">
        <v>16.100000000000001</v>
      </c>
      <c r="H102" s="43">
        <v>40.1</v>
      </c>
      <c r="I102" s="43">
        <v>0</v>
      </c>
      <c r="J102" s="43">
        <v>425</v>
      </c>
      <c r="K102" s="44"/>
      <c r="L102" s="43">
        <v>15.5</v>
      </c>
    </row>
    <row r="103" spans="1:12" ht="14.4">
      <c r="A103" s="23"/>
      <c r="B103" s="15"/>
      <c r="C103" s="11"/>
      <c r="D103" s="7" t="s">
        <v>21</v>
      </c>
      <c r="E103" s="42" t="s">
        <v>64</v>
      </c>
      <c r="F103" s="43">
        <v>1</v>
      </c>
      <c r="G103" s="43">
        <v>5.0999999999999996</v>
      </c>
      <c r="H103" s="43">
        <v>4.5999999999999996</v>
      </c>
      <c r="I103" s="43">
        <v>0.3</v>
      </c>
      <c r="J103" s="43">
        <v>63</v>
      </c>
      <c r="K103" s="44">
        <v>231</v>
      </c>
      <c r="L103" s="43">
        <v>6.96</v>
      </c>
    </row>
    <row r="104" spans="1:12" ht="14.4">
      <c r="A104" s="23"/>
      <c r="B104" s="15"/>
      <c r="C104" s="11"/>
      <c r="D104" s="7" t="s">
        <v>22</v>
      </c>
      <c r="E104" s="42" t="s">
        <v>40</v>
      </c>
      <c r="F104" s="43">
        <v>200</v>
      </c>
      <c r="G104" s="43">
        <v>4.9000000000000004</v>
      </c>
      <c r="H104" s="43">
        <v>5</v>
      </c>
      <c r="I104" s="43">
        <v>32.5</v>
      </c>
      <c r="J104" s="43">
        <v>190</v>
      </c>
      <c r="K104" s="44">
        <v>693</v>
      </c>
      <c r="L104" s="43">
        <v>8.3699999999999992</v>
      </c>
    </row>
    <row r="105" spans="1:12" ht="14.4">
      <c r="A105" s="23"/>
      <c r="B105" s="15"/>
      <c r="C105" s="11"/>
      <c r="D105" s="7" t="s">
        <v>23</v>
      </c>
      <c r="E105" s="42" t="s">
        <v>41</v>
      </c>
      <c r="F105" s="43">
        <v>36</v>
      </c>
      <c r="G105" s="43">
        <v>2.83</v>
      </c>
      <c r="H105" s="43">
        <v>0.35</v>
      </c>
      <c r="I105" s="43">
        <v>17.079999999999998</v>
      </c>
      <c r="J105" s="43">
        <v>84.7</v>
      </c>
      <c r="K105" s="44"/>
      <c r="L105" s="43">
        <v>3.29</v>
      </c>
    </row>
    <row r="106" spans="1:12" ht="14.4">
      <c r="A106" s="23"/>
      <c r="B106" s="15"/>
      <c r="C106" s="11"/>
      <c r="D106" s="7" t="s">
        <v>26</v>
      </c>
      <c r="E106" s="42" t="s">
        <v>61</v>
      </c>
      <c r="F106" s="43">
        <v>15</v>
      </c>
      <c r="G106" s="43">
        <v>3.62</v>
      </c>
      <c r="H106" s="43">
        <v>4.42</v>
      </c>
      <c r="I106" s="43">
        <v>0.04</v>
      </c>
      <c r="J106" s="43">
        <v>54.45</v>
      </c>
      <c r="K106" s="44">
        <v>333</v>
      </c>
      <c r="L106" s="43">
        <v>9.2100000000000009</v>
      </c>
    </row>
    <row r="107" spans="1:12" ht="14.4">
      <c r="A107" s="23"/>
      <c r="B107" s="15"/>
      <c r="C107" s="11"/>
      <c r="D107" s="7" t="s">
        <v>24</v>
      </c>
      <c r="E107" s="42" t="s">
        <v>57</v>
      </c>
      <c r="F107" s="43">
        <v>77</v>
      </c>
      <c r="G107" s="43"/>
      <c r="H107" s="43"/>
      <c r="I107" s="43"/>
      <c r="J107" s="43"/>
      <c r="K107" s="44"/>
      <c r="L107" s="43">
        <v>19.86</v>
      </c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509</v>
      </c>
      <c r="G108" s="19">
        <f>SUM(G101:G107)</f>
        <v>36.849999999999994</v>
      </c>
      <c r="H108" s="19">
        <f>SUM(H101:H107)</f>
        <v>62.67</v>
      </c>
      <c r="I108" s="19">
        <f>SUM(I101:I107)</f>
        <v>76.220000000000013</v>
      </c>
      <c r="J108" s="19">
        <f>SUM(J101:J107)</f>
        <v>1020.1500000000001</v>
      </c>
      <c r="K108" s="25"/>
      <c r="L108" s="19">
        <f>SUM(L101:L107)</f>
        <v>70.38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509</v>
      </c>
      <c r="G119" s="32">
        <f t="shared" ref="G119" si="56">G108+G118</f>
        <v>36.849999999999994</v>
      </c>
      <c r="H119" s="32">
        <f t="shared" ref="H119" si="57">H108+H118</f>
        <v>62.67</v>
      </c>
      <c r="I119" s="32">
        <f t="shared" ref="I119" si="58">I108+I118</f>
        <v>76.220000000000013</v>
      </c>
      <c r="J119" s="32">
        <f t="shared" ref="J119:L119" si="59">J108+J118</f>
        <v>1020.1500000000001</v>
      </c>
      <c r="K119" s="32"/>
      <c r="L119" s="32">
        <f t="shared" si="59"/>
        <v>70.38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150</v>
      </c>
      <c r="G120" s="40">
        <v>3.2</v>
      </c>
      <c r="H120" s="40">
        <v>6.8</v>
      </c>
      <c r="I120" s="40">
        <v>21.9</v>
      </c>
      <c r="J120" s="40">
        <v>163</v>
      </c>
      <c r="K120" s="41">
        <v>205</v>
      </c>
      <c r="L120" s="40">
        <v>16.2</v>
      </c>
    </row>
    <row r="121" spans="1:12" ht="14.4">
      <c r="A121" s="14"/>
      <c r="B121" s="15"/>
      <c r="C121" s="11"/>
      <c r="D121" s="6" t="s">
        <v>21</v>
      </c>
      <c r="E121" s="42" t="s">
        <v>65</v>
      </c>
      <c r="F121" s="43">
        <v>80</v>
      </c>
      <c r="G121" s="43">
        <v>12.57</v>
      </c>
      <c r="H121" s="43">
        <v>18.3</v>
      </c>
      <c r="I121" s="43">
        <v>18.010000000000002</v>
      </c>
      <c r="J121" s="43">
        <v>251</v>
      </c>
      <c r="K121" s="44">
        <v>424</v>
      </c>
      <c r="L121" s="43">
        <v>27.41</v>
      </c>
    </row>
    <row r="122" spans="1:12" ht="14.4">
      <c r="A122" s="14"/>
      <c r="B122" s="15"/>
      <c r="C122" s="11"/>
      <c r="D122" s="7" t="s">
        <v>22</v>
      </c>
      <c r="E122" s="42" t="s">
        <v>47</v>
      </c>
      <c r="F122" s="43">
        <v>207</v>
      </c>
      <c r="G122" s="43">
        <v>0.3</v>
      </c>
      <c r="H122" s="43">
        <v>0</v>
      </c>
      <c r="I122" s="43">
        <v>15.2</v>
      </c>
      <c r="J122" s="43">
        <v>60</v>
      </c>
      <c r="K122" s="44">
        <v>686</v>
      </c>
      <c r="L122" s="43">
        <v>4.8</v>
      </c>
    </row>
    <row r="123" spans="1:12" ht="14.4">
      <c r="A123" s="14"/>
      <c r="B123" s="15"/>
      <c r="C123" s="11"/>
      <c r="D123" s="7" t="s">
        <v>23</v>
      </c>
      <c r="E123" s="42" t="s">
        <v>41</v>
      </c>
      <c r="F123" s="43">
        <v>36</v>
      </c>
      <c r="G123" s="43">
        <v>2.83</v>
      </c>
      <c r="H123" s="43">
        <v>0.35</v>
      </c>
      <c r="I123" s="43">
        <v>17.079999999999998</v>
      </c>
      <c r="J123" s="43">
        <v>84.7</v>
      </c>
      <c r="K123" s="44"/>
      <c r="L123" s="43">
        <v>3.29</v>
      </c>
    </row>
    <row r="124" spans="1:12" ht="14.4">
      <c r="A124" s="14"/>
      <c r="B124" s="15"/>
      <c r="C124" s="11"/>
      <c r="D124" s="7" t="s">
        <v>26</v>
      </c>
      <c r="E124" s="42" t="s">
        <v>48</v>
      </c>
      <c r="F124" s="43">
        <v>10</v>
      </c>
      <c r="G124" s="43">
        <v>0.01</v>
      </c>
      <c r="H124" s="43">
        <v>8.3000000000000007</v>
      </c>
      <c r="I124" s="43">
        <v>0.06</v>
      </c>
      <c r="J124" s="43">
        <v>77</v>
      </c>
      <c r="K124" s="44"/>
      <c r="L124" s="43">
        <v>9.0399999999999991</v>
      </c>
    </row>
    <row r="125" spans="1:12" ht="14.4">
      <c r="A125" s="14"/>
      <c r="B125" s="15"/>
      <c r="C125" s="11"/>
      <c r="D125" s="6" t="s">
        <v>23</v>
      </c>
      <c r="E125" s="42" t="s">
        <v>56</v>
      </c>
      <c r="F125" s="43">
        <v>3.4</v>
      </c>
      <c r="G125" s="43">
        <v>3.8</v>
      </c>
      <c r="H125" s="43">
        <v>0.65</v>
      </c>
      <c r="I125" s="43">
        <v>21.2</v>
      </c>
      <c r="J125" s="43">
        <v>107</v>
      </c>
      <c r="K125" s="44" t="s">
        <v>50</v>
      </c>
      <c r="L125" s="43">
        <v>1.66</v>
      </c>
    </row>
    <row r="126" spans="1:12" ht="14.4">
      <c r="A126" s="14"/>
      <c r="B126" s="15"/>
      <c r="C126" s="11"/>
      <c r="D126" s="7" t="s">
        <v>24</v>
      </c>
      <c r="E126" s="42" t="s">
        <v>57</v>
      </c>
      <c r="F126" s="43">
        <v>75</v>
      </c>
      <c r="G126" s="43"/>
      <c r="H126" s="43"/>
      <c r="I126" s="43"/>
      <c r="J126" s="43"/>
      <c r="K126" s="44"/>
      <c r="L126" s="43">
        <v>7.71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561.4</v>
      </c>
      <c r="G127" s="19">
        <f t="shared" ref="G127:J127" si="60">SUM(G120:G126)</f>
        <v>22.71</v>
      </c>
      <c r="H127" s="19">
        <f t="shared" si="60"/>
        <v>34.4</v>
      </c>
      <c r="I127" s="19">
        <f t="shared" si="60"/>
        <v>93.45</v>
      </c>
      <c r="J127" s="19">
        <f t="shared" si="60"/>
        <v>742.7</v>
      </c>
      <c r="K127" s="25"/>
      <c r="L127" s="19">
        <f t="shared" ref="L127" si="61">SUM(L120:L126)</f>
        <v>70.109999999999985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561.4</v>
      </c>
      <c r="G138" s="32">
        <f t="shared" ref="G138" si="64">G127+G137</f>
        <v>22.71</v>
      </c>
      <c r="H138" s="32">
        <f t="shared" ref="H138" si="65">H127+H137</f>
        <v>34.4</v>
      </c>
      <c r="I138" s="32">
        <f t="shared" ref="I138" si="66">I127+I137</f>
        <v>93.45</v>
      </c>
      <c r="J138" s="32">
        <f t="shared" ref="J138:L138" si="67">J127+J137</f>
        <v>742.7</v>
      </c>
      <c r="K138" s="32"/>
      <c r="L138" s="32">
        <f t="shared" si="67"/>
        <v>70.109999999999985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135</v>
      </c>
      <c r="G139" s="40">
        <v>15.2</v>
      </c>
      <c r="H139" s="40">
        <v>12.4</v>
      </c>
      <c r="I139" s="40">
        <v>18.899999999999999</v>
      </c>
      <c r="J139" s="40">
        <v>257</v>
      </c>
      <c r="K139" s="41">
        <v>358</v>
      </c>
      <c r="L139" s="40">
        <v>33.22</v>
      </c>
    </row>
    <row r="140" spans="1:12" ht="14.4">
      <c r="A140" s="23"/>
      <c r="B140" s="15"/>
      <c r="C140" s="11"/>
      <c r="D140" s="6" t="s">
        <v>21</v>
      </c>
      <c r="E140" s="42" t="s">
        <v>67</v>
      </c>
      <c r="F140" s="43">
        <v>20</v>
      </c>
      <c r="G140" s="43">
        <v>0.52</v>
      </c>
      <c r="H140" s="43">
        <v>1.1599999999999999</v>
      </c>
      <c r="I140" s="43">
        <v>3.24</v>
      </c>
      <c r="J140" s="43">
        <v>24.8</v>
      </c>
      <c r="K140" s="44"/>
      <c r="L140" s="43">
        <v>15.22</v>
      </c>
    </row>
    <row r="141" spans="1:12" ht="14.4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2.5</v>
      </c>
      <c r="H141" s="43">
        <v>3.9</v>
      </c>
      <c r="I141" s="43">
        <v>25.1</v>
      </c>
      <c r="J141" s="43">
        <v>150</v>
      </c>
      <c r="K141" s="44">
        <v>696</v>
      </c>
      <c r="L141" s="43">
        <v>7.11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36</v>
      </c>
      <c r="G142" s="43">
        <v>2.83</v>
      </c>
      <c r="H142" s="43">
        <v>0.35</v>
      </c>
      <c r="I142" s="43">
        <v>17.079999999999998</v>
      </c>
      <c r="J142" s="43">
        <v>84.7</v>
      </c>
      <c r="K142" s="44"/>
      <c r="L142" s="43">
        <v>3.39</v>
      </c>
    </row>
    <row r="143" spans="1:12" ht="14.4">
      <c r="A143" s="23"/>
      <c r="B143" s="15"/>
      <c r="C143" s="11"/>
      <c r="D143" s="7" t="s">
        <v>26</v>
      </c>
      <c r="E143" s="42" t="s">
        <v>48</v>
      </c>
      <c r="F143" s="43">
        <v>10</v>
      </c>
      <c r="G143" s="43">
        <v>0.01</v>
      </c>
      <c r="H143" s="43">
        <v>8.3000000000000007</v>
      </c>
      <c r="I143" s="43">
        <v>0.06</v>
      </c>
      <c r="J143" s="43">
        <v>77</v>
      </c>
      <c r="K143" s="44"/>
      <c r="L143" s="43">
        <v>9.0399999999999991</v>
      </c>
    </row>
    <row r="144" spans="1:12" ht="14.4">
      <c r="A144" s="23"/>
      <c r="B144" s="15"/>
      <c r="C144" s="11"/>
      <c r="D144" s="7" t="s">
        <v>24</v>
      </c>
      <c r="E144" s="42" t="s">
        <v>57</v>
      </c>
      <c r="F144" s="43">
        <v>25</v>
      </c>
      <c r="G144" s="43"/>
      <c r="H144" s="43"/>
      <c r="I144" s="43"/>
      <c r="J144" s="43"/>
      <c r="K144" s="44"/>
      <c r="L144" s="43">
        <v>2.23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426</v>
      </c>
      <c r="G146" s="19">
        <f t="shared" ref="G146:J146" si="68">SUM(G139:G145)</f>
        <v>21.06</v>
      </c>
      <c r="H146" s="19">
        <f t="shared" si="68"/>
        <v>26.110000000000003</v>
      </c>
      <c r="I146" s="19">
        <f t="shared" si="68"/>
        <v>64.38</v>
      </c>
      <c r="J146" s="19">
        <f t="shared" si="68"/>
        <v>593.5</v>
      </c>
      <c r="K146" s="25"/>
      <c r="L146" s="19">
        <f t="shared" ref="L146" si="69">SUM(L139:L145)</f>
        <v>70.209999999999994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426</v>
      </c>
      <c r="G157" s="32">
        <f t="shared" ref="G157" si="72">G146+G156</f>
        <v>21.06</v>
      </c>
      <c r="H157" s="32">
        <f t="shared" ref="H157" si="73">H146+H156</f>
        <v>26.110000000000003</v>
      </c>
      <c r="I157" s="32">
        <f t="shared" ref="I157" si="74">I146+I156</f>
        <v>64.38</v>
      </c>
      <c r="J157" s="32">
        <f t="shared" ref="J157:L157" si="75">J146+J156</f>
        <v>593.5</v>
      </c>
      <c r="K157" s="32"/>
      <c r="L157" s="32">
        <f t="shared" si="75"/>
        <v>70.209999999999994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180</v>
      </c>
      <c r="G158" s="40">
        <v>16</v>
      </c>
      <c r="H158" s="40">
        <v>12.3</v>
      </c>
      <c r="I158" s="40">
        <v>30</v>
      </c>
      <c r="J158" s="40">
        <v>294</v>
      </c>
      <c r="K158" s="41">
        <v>492</v>
      </c>
      <c r="L158" s="40">
        <v>26</v>
      </c>
    </row>
    <row r="159" spans="1:12" ht="14.4">
      <c r="A159" s="23"/>
      <c r="B159" s="15"/>
      <c r="C159" s="11"/>
      <c r="D159" s="7" t="s">
        <v>22</v>
      </c>
      <c r="E159" s="42" t="s">
        <v>40</v>
      </c>
      <c r="F159" s="43">
        <v>200</v>
      </c>
      <c r="G159" s="43">
        <v>4.9000000000000004</v>
      </c>
      <c r="H159" s="43">
        <v>5</v>
      </c>
      <c r="I159" s="43">
        <v>32.5</v>
      </c>
      <c r="J159" s="43">
        <v>190</v>
      </c>
      <c r="K159" s="44">
        <v>693</v>
      </c>
      <c r="L159" s="43">
        <v>8.3699999999999992</v>
      </c>
    </row>
    <row r="160" spans="1:12" ht="14.4">
      <c r="A160" s="23"/>
      <c r="B160" s="15"/>
      <c r="C160" s="11"/>
      <c r="D160" s="7" t="s">
        <v>23</v>
      </c>
      <c r="E160" s="42" t="s">
        <v>41</v>
      </c>
      <c r="F160" s="43">
        <v>36</v>
      </c>
      <c r="G160" s="43">
        <v>2.83</v>
      </c>
      <c r="H160" s="43">
        <v>0.35</v>
      </c>
      <c r="I160" s="43">
        <v>17.079999999999998</v>
      </c>
      <c r="J160" s="43">
        <v>84.7</v>
      </c>
      <c r="K160" s="44"/>
      <c r="L160" s="43">
        <v>3.29</v>
      </c>
    </row>
    <row r="161" spans="1:12" ht="14.4">
      <c r="A161" s="23"/>
      <c r="B161" s="15"/>
      <c r="C161" s="11"/>
      <c r="D161" s="7" t="s">
        <v>26</v>
      </c>
      <c r="E161" s="42" t="s">
        <v>61</v>
      </c>
      <c r="F161" s="43">
        <v>20</v>
      </c>
      <c r="G161" s="43">
        <v>4.82</v>
      </c>
      <c r="H161" s="43">
        <v>5.9</v>
      </c>
      <c r="I161" s="43">
        <v>0.06</v>
      </c>
      <c r="J161" s="43">
        <v>72.599999999999994</v>
      </c>
      <c r="K161" s="44"/>
      <c r="L161" s="43">
        <v>7.52</v>
      </c>
    </row>
    <row r="162" spans="1:12" ht="14.4">
      <c r="A162" s="23"/>
      <c r="B162" s="15"/>
      <c r="C162" s="11"/>
      <c r="D162" s="6" t="s">
        <v>23</v>
      </c>
      <c r="E162" s="42" t="s">
        <v>56</v>
      </c>
      <c r="F162" s="43">
        <v>3.4</v>
      </c>
      <c r="G162" s="43">
        <v>3.8</v>
      </c>
      <c r="H162" s="43">
        <v>0.65</v>
      </c>
      <c r="I162" s="43">
        <v>21.2</v>
      </c>
      <c r="J162" s="43">
        <v>107</v>
      </c>
      <c r="K162" s="44" t="s">
        <v>50</v>
      </c>
      <c r="L162" s="43">
        <v>1.66</v>
      </c>
    </row>
    <row r="163" spans="1:12" ht="14.4">
      <c r="A163" s="23"/>
      <c r="B163" s="15"/>
      <c r="C163" s="11"/>
      <c r="D163" s="7" t="s">
        <v>24</v>
      </c>
      <c r="E163" s="42" t="s">
        <v>57</v>
      </c>
      <c r="F163" s="43">
        <v>137</v>
      </c>
      <c r="G163" s="43"/>
      <c r="H163" s="43"/>
      <c r="I163" s="43"/>
      <c r="J163" s="43"/>
      <c r="K163" s="44"/>
      <c r="L163" s="43">
        <v>23.27</v>
      </c>
    </row>
    <row r="164" spans="1:12" ht="14.4">
      <c r="A164" s="24"/>
      <c r="B164" s="17"/>
      <c r="C164" s="8"/>
      <c r="D164" s="18" t="s">
        <v>33</v>
      </c>
      <c r="E164" s="9"/>
      <c r="F164" s="19">
        <f>SUM(F158:F163)</f>
        <v>576.4</v>
      </c>
      <c r="G164" s="19">
        <f t="shared" ref="G164:J164" si="76">SUM(G158:G163)</f>
        <v>32.349999999999994</v>
      </c>
      <c r="H164" s="19">
        <f t="shared" si="76"/>
        <v>24.200000000000003</v>
      </c>
      <c r="I164" s="19">
        <f t="shared" si="76"/>
        <v>100.84</v>
      </c>
      <c r="J164" s="19">
        <f t="shared" si="76"/>
        <v>748.30000000000007</v>
      </c>
      <c r="K164" s="25"/>
      <c r="L164" s="19">
        <f t="shared" ref="L164" si="77">SUM(L158:L163)</f>
        <v>70.109999999999985</v>
      </c>
    </row>
    <row r="165" spans="1:12" ht="14.4">
      <c r="A165" s="26">
        <f>A158</f>
        <v>2</v>
      </c>
      <c r="B165" s="13">
        <f>B158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8">SUM(G165:G173)</f>
        <v>0</v>
      </c>
      <c r="H174" s="19">
        <f t="shared" si="78"/>
        <v>0</v>
      </c>
      <c r="I174" s="19">
        <f t="shared" si="78"/>
        <v>0</v>
      </c>
      <c r="J174" s="19">
        <f t="shared" si="78"/>
        <v>0</v>
      </c>
      <c r="K174" s="25"/>
      <c r="L174" s="19">
        <f t="shared" ref="L174" si="79">SUM(L165:L173)</f>
        <v>0</v>
      </c>
    </row>
    <row r="175" spans="1:12" ht="15" thickBot="1">
      <c r="A175" s="29">
        <f>A158</f>
        <v>2</v>
      </c>
      <c r="B175" s="30">
        <f>B158</f>
        <v>4</v>
      </c>
      <c r="C175" s="54" t="s">
        <v>4</v>
      </c>
      <c r="D175" s="55"/>
      <c r="E175" s="31"/>
      <c r="F175" s="32">
        <f>F164+F174</f>
        <v>576.4</v>
      </c>
      <c r="G175" s="32">
        <f t="shared" ref="G175" si="80">G164+G174</f>
        <v>32.349999999999994</v>
      </c>
      <c r="H175" s="32">
        <f t="shared" ref="H175" si="81">H164+H174</f>
        <v>24.200000000000003</v>
      </c>
      <c r="I175" s="32">
        <f t="shared" ref="I175" si="82">I164+I174</f>
        <v>100.84</v>
      </c>
      <c r="J175" s="32">
        <f t="shared" ref="J175:L175" si="83">J164+J174</f>
        <v>748.30000000000007</v>
      </c>
      <c r="K175" s="32"/>
      <c r="L175" s="32">
        <f t="shared" si="83"/>
        <v>70.109999999999985</v>
      </c>
    </row>
    <row r="176" spans="1:12" ht="14.4">
      <c r="A176" s="20">
        <v>2</v>
      </c>
      <c r="B176" s="21">
        <v>5</v>
      </c>
      <c r="C176" s="22" t="s">
        <v>20</v>
      </c>
      <c r="D176" s="5" t="s">
        <v>21</v>
      </c>
      <c r="E176" s="39" t="s">
        <v>45</v>
      </c>
      <c r="F176" s="40">
        <v>150</v>
      </c>
      <c r="G176" s="40">
        <v>5.3</v>
      </c>
      <c r="H176" s="40">
        <v>10.199999999999999</v>
      </c>
      <c r="I176" s="40">
        <v>35.299999999999997</v>
      </c>
      <c r="J176" s="40">
        <v>203</v>
      </c>
      <c r="K176" s="41">
        <v>333</v>
      </c>
      <c r="L176" s="40">
        <v>6.68</v>
      </c>
    </row>
    <row r="177" spans="1:12" ht="14.4">
      <c r="A177" s="23"/>
      <c r="B177" s="15"/>
      <c r="C177" s="11"/>
      <c r="D177" s="6" t="s">
        <v>21</v>
      </c>
      <c r="E177" s="42" t="s">
        <v>46</v>
      </c>
      <c r="F177" s="43">
        <v>80</v>
      </c>
      <c r="G177" s="43">
        <v>14.4</v>
      </c>
      <c r="H177" s="43">
        <v>13.4</v>
      </c>
      <c r="I177" s="43">
        <v>10</v>
      </c>
      <c r="J177" s="43">
        <v>186</v>
      </c>
      <c r="K177" s="44">
        <v>500</v>
      </c>
      <c r="L177" s="43">
        <v>25.07</v>
      </c>
    </row>
    <row r="178" spans="1:12" ht="14.4">
      <c r="A178" s="23"/>
      <c r="B178" s="15"/>
      <c r="C178" s="11"/>
      <c r="D178" s="7" t="s">
        <v>22</v>
      </c>
      <c r="E178" s="42" t="s">
        <v>47</v>
      </c>
      <c r="F178" s="43">
        <v>207</v>
      </c>
      <c r="G178" s="43">
        <v>0.3</v>
      </c>
      <c r="H178" s="43">
        <v>0</v>
      </c>
      <c r="I178" s="43">
        <v>15.2</v>
      </c>
      <c r="J178" s="43">
        <v>60</v>
      </c>
      <c r="K178" s="44">
        <v>686</v>
      </c>
      <c r="L178" s="43">
        <v>2.7</v>
      </c>
    </row>
    <row r="179" spans="1:12" ht="14.4">
      <c r="A179" s="23"/>
      <c r="B179" s="15"/>
      <c r="C179" s="11"/>
      <c r="D179" s="7" t="s">
        <v>23</v>
      </c>
      <c r="E179" s="42" t="s">
        <v>41</v>
      </c>
      <c r="F179" s="43">
        <v>36</v>
      </c>
      <c r="G179" s="43">
        <v>2.83</v>
      </c>
      <c r="H179" s="43">
        <v>0.35</v>
      </c>
      <c r="I179" s="43">
        <v>17.079999999999998</v>
      </c>
      <c r="J179" s="43">
        <v>84.7</v>
      </c>
      <c r="K179" s="44"/>
      <c r="L179" s="43">
        <v>3.29</v>
      </c>
    </row>
    <row r="180" spans="1:12" ht="14.4">
      <c r="A180" s="23"/>
      <c r="B180" s="15"/>
      <c r="C180" s="11"/>
      <c r="D180" s="7" t="s">
        <v>26</v>
      </c>
      <c r="E180" s="42" t="s">
        <v>48</v>
      </c>
      <c r="F180" s="43">
        <v>10</v>
      </c>
      <c r="G180" s="43">
        <v>0.01</v>
      </c>
      <c r="H180" s="43">
        <v>8.3000000000000007</v>
      </c>
      <c r="I180" s="43">
        <v>0.06</v>
      </c>
      <c r="J180" s="43">
        <v>77</v>
      </c>
      <c r="K180" s="44"/>
      <c r="L180" s="43">
        <v>7.98</v>
      </c>
    </row>
    <row r="181" spans="1:12" ht="14.4">
      <c r="A181" s="23"/>
      <c r="B181" s="15"/>
      <c r="C181" s="11"/>
      <c r="D181" s="6" t="s">
        <v>23</v>
      </c>
      <c r="E181" s="42" t="s">
        <v>49</v>
      </c>
      <c r="F181" s="43">
        <v>34</v>
      </c>
      <c r="G181" s="43">
        <v>3.8</v>
      </c>
      <c r="H181" s="43">
        <v>0.65</v>
      </c>
      <c r="I181" s="43">
        <v>21.2</v>
      </c>
      <c r="J181" s="43">
        <v>107</v>
      </c>
      <c r="K181" s="44" t="s">
        <v>50</v>
      </c>
      <c r="L181" s="43">
        <v>1.66</v>
      </c>
    </row>
    <row r="182" spans="1:12" ht="14.4">
      <c r="A182" s="23"/>
      <c r="B182" s="15"/>
      <c r="C182" s="11"/>
      <c r="D182" s="7" t="s">
        <v>24</v>
      </c>
      <c r="E182" s="42" t="s">
        <v>51</v>
      </c>
      <c r="F182" s="43">
        <v>62</v>
      </c>
      <c r="G182" s="43"/>
      <c r="H182" s="43"/>
      <c r="I182" s="43"/>
      <c r="J182" s="43"/>
      <c r="K182" s="44"/>
      <c r="L182" s="43">
        <v>22.73</v>
      </c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579</v>
      </c>
      <c r="G183" s="19">
        <f t="shared" ref="G183:J183" si="84">SUM(G176:G182)</f>
        <v>26.64</v>
      </c>
      <c r="H183" s="19">
        <f t="shared" si="84"/>
        <v>32.9</v>
      </c>
      <c r="I183" s="19">
        <f t="shared" si="84"/>
        <v>98.84</v>
      </c>
      <c r="J183" s="19">
        <f t="shared" si="84"/>
        <v>717.7</v>
      </c>
      <c r="K183" s="25"/>
      <c r="L183" s="19">
        <f t="shared" ref="L183" si="85">SUM(L176:L182)</f>
        <v>70.11</v>
      </c>
    </row>
    <row r="184" spans="1:12" ht="14.4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6">SUM(G184:G192)</f>
        <v>0</v>
      </c>
      <c r="H193" s="19">
        <f t="shared" si="86"/>
        <v>0</v>
      </c>
      <c r="I193" s="19">
        <f t="shared" si="86"/>
        <v>0</v>
      </c>
      <c r="J193" s="19">
        <f t="shared" si="86"/>
        <v>0</v>
      </c>
      <c r="K193" s="25"/>
      <c r="L193" s="19">
        <f t="shared" ref="L193" si="87">SUM(L184:L192)</f>
        <v>0</v>
      </c>
    </row>
    <row r="194" spans="1:12" ht="14.4">
      <c r="A194" s="29">
        <f>A176</f>
        <v>2</v>
      </c>
      <c r="B194" s="30">
        <f>B176</f>
        <v>5</v>
      </c>
      <c r="C194" s="54" t="s">
        <v>4</v>
      </c>
      <c r="D194" s="55"/>
      <c r="E194" s="31"/>
      <c r="F194" s="32">
        <f>F183+F193</f>
        <v>579</v>
      </c>
      <c r="G194" s="32">
        <f t="shared" ref="G194" si="88">G183+G193</f>
        <v>26.64</v>
      </c>
      <c r="H194" s="32">
        <f t="shared" ref="H194" si="89">H183+H193</f>
        <v>32.9</v>
      </c>
      <c r="I194" s="32">
        <f t="shared" ref="I194" si="90">I183+I193</f>
        <v>98.84</v>
      </c>
      <c r="J194" s="32">
        <f t="shared" ref="J194:L194" si="91">J183+J193</f>
        <v>717.7</v>
      </c>
      <c r="K194" s="32"/>
      <c r="L194" s="32">
        <f t="shared" si="91"/>
        <v>70.11</v>
      </c>
    </row>
    <row r="195" spans="1:12">
      <c r="A195" s="27"/>
      <c r="B195" s="28"/>
      <c r="C195" s="56" t="s">
        <v>5</v>
      </c>
      <c r="D195" s="56"/>
      <c r="E195" s="56"/>
      <c r="F195" s="34">
        <f>(F24+F43+F62+F81+F100+F119+F138+F157+F175+F194)/(IF(F24=0,0,1)+IF(F43=0,0,1)+IF(F62=0,0,1)+IF(F81=0,0,1)+IF(F100=0,0,1)+IF(F119=0,0,1)+IF(F138=0,0,1)+IF(F157=0,0,1)+IF(F175=0,0,1)+IF(F194=0,0,1))</f>
        <v>567.8599999999999</v>
      </c>
      <c r="G195" s="34">
        <f>(G24+G43+G62+G81+G100+G119+G138+G157+G175+G194)/(IF(G24=0,0,1)+IF(G43=0,0,1)+IF(G62=0,0,1)+IF(G81=0,0,1)+IF(G100=0,0,1)+IF(G119=0,0,1)+IF(G138=0,0,1)+IF(G157=0,0,1)+IF(G175=0,0,1)+IF(G194=0,0,1))</f>
        <v>26.598000000000003</v>
      </c>
      <c r="H195" s="34">
        <f>(H24+H43+H62+H81+H100+H119+H138+H157+H175+H194)/(IF(H24=0,0,1)+IF(H43=0,0,1)+IF(H62=0,0,1)+IF(H81=0,0,1)+IF(H100=0,0,1)+IF(H119=0,0,1)+IF(H138=0,0,1)+IF(H157=0,0,1)+IF(H175=0,0,1)+IF(H194=0,0,1))</f>
        <v>35.922999999999995</v>
      </c>
      <c r="I195" s="34">
        <f>(I24+I43+I62+I81+I100+I119+I138+I157+I175+I194)/(IF(I24=0,0,1)+IF(I43=0,0,1)+IF(I62=0,0,1)+IF(I81=0,0,1)+IF(I100=0,0,1)+IF(I119=0,0,1)+IF(I138=0,0,1)+IF(I157=0,0,1)+IF(I175=0,0,1)+IF(I194=0,0,1))</f>
        <v>88.004000000000005</v>
      </c>
      <c r="J195" s="34">
        <f>(J24+J43+J62+J81+J100+J119+J138+J157+J175+J194)/(IF(J24=0,0,1)+IF(J43=0,0,1)+IF(J62=0,0,1)+IF(J81=0,0,1)+IF(J100=0,0,1)+IF(J119=0,0,1)+IF(J138=0,0,1)+IF(J157=0,0,1)+IF(J175=0,0,1)+IF(J194=0,0,1))</f>
        <v>770.69499999999994</v>
      </c>
      <c r="K195" s="34"/>
      <c r="L195" s="34">
        <f>(L24+L43+L62+L81+L100+L119+L138+L157+L175+L194)/(IF(L24=0,0,1)+IF(L43=0,0,1)+IF(L62=0,0,1)+IF(L81=0,0,1)+IF(L100=0,0,1)+IF(L119=0,0,1)+IF(L138=0,0,1)+IF(L157=0,0,1)+IF(L175=0,0,1)+IF(L194=0,0,1))</f>
        <v>70.716000000000008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2023-11-02T18:52:50Z</dcterms:modified>
</cp:coreProperties>
</file>