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user\Desktop\Питание\"/>
    </mc:Choice>
  </mc:AlternateContent>
  <bookViews>
    <workbookView xWindow="0" yWindow="0" windowWidth="15336" windowHeight="5916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84" i="1" l="1"/>
  <c r="A184" i="1"/>
  <c r="L183" i="1"/>
  <c r="J183" i="1"/>
  <c r="I183" i="1"/>
  <c r="H183" i="1"/>
  <c r="G183" i="1"/>
  <c r="F183" i="1"/>
  <c r="B174" i="1"/>
  <c r="A174" i="1"/>
  <c r="L173" i="1"/>
  <c r="J173" i="1"/>
  <c r="J184" i="1" s="1"/>
  <c r="I173" i="1"/>
  <c r="I184" i="1" s="1"/>
  <c r="H173" i="1"/>
  <c r="H184" i="1" s="1"/>
  <c r="G173" i="1"/>
  <c r="G184" i="1" s="1"/>
  <c r="F173" i="1"/>
  <c r="F184" i="1" s="1"/>
  <c r="B166" i="1"/>
  <c r="A166" i="1"/>
  <c r="L165" i="1"/>
  <c r="J165" i="1"/>
  <c r="I165" i="1"/>
  <c r="H165" i="1"/>
  <c r="G165" i="1"/>
  <c r="F165" i="1"/>
  <c r="B156" i="1"/>
  <c r="A156" i="1"/>
  <c r="L155" i="1"/>
  <c r="J155" i="1"/>
  <c r="J166" i="1" s="1"/>
  <c r="I155" i="1"/>
  <c r="I166" i="1" s="1"/>
  <c r="H155" i="1"/>
  <c r="H166" i="1" s="1"/>
  <c r="G155" i="1"/>
  <c r="G166" i="1" s="1"/>
  <c r="F155" i="1"/>
  <c r="F166" i="1" s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38" i="1"/>
  <c r="J149" i="1" s="1"/>
  <c r="I138" i="1"/>
  <c r="I149" i="1" s="1"/>
  <c r="H138" i="1"/>
  <c r="H149" i="1" s="1"/>
  <c r="G138" i="1"/>
  <c r="G149" i="1" s="1"/>
  <c r="F138" i="1"/>
  <c r="F149" i="1" s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I131" i="1" s="1"/>
  <c r="H120" i="1"/>
  <c r="H131" i="1" s="1"/>
  <c r="G120" i="1"/>
  <c r="G131" i="1" s="1"/>
  <c r="F120" i="1"/>
  <c r="F131" i="1" s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H113" i="1" s="1"/>
  <c r="G102" i="1"/>
  <c r="G113" i="1" s="1"/>
  <c r="F102" i="1"/>
  <c r="F113" i="1" s="1"/>
  <c r="B95" i="1"/>
  <c r="A95" i="1"/>
  <c r="L94" i="1"/>
  <c r="J94" i="1"/>
  <c r="I94" i="1"/>
  <c r="H94" i="1"/>
  <c r="G94" i="1"/>
  <c r="F94" i="1"/>
  <c r="B85" i="1"/>
  <c r="A85" i="1"/>
  <c r="L84" i="1"/>
  <c r="L95" i="1" s="1"/>
  <c r="J84" i="1"/>
  <c r="J95" i="1" s="1"/>
  <c r="I84" i="1"/>
  <c r="I95" i="1" s="1"/>
  <c r="H84" i="1"/>
  <c r="H95" i="1" s="1"/>
  <c r="G84" i="1"/>
  <c r="F84" i="1"/>
  <c r="F95" i="1" s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J77" i="1" s="1"/>
  <c r="I66" i="1"/>
  <c r="I77" i="1" s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I30" i="1"/>
  <c r="I41" i="1" s="1"/>
  <c r="H30" i="1"/>
  <c r="H41" i="1" s="1"/>
  <c r="G30" i="1"/>
  <c r="G41" i="1" s="1"/>
  <c r="F30" i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I185" i="1" s="1"/>
  <c r="H12" i="1"/>
  <c r="G12" i="1"/>
  <c r="G23" i="1" s="1"/>
  <c r="F12" i="1"/>
  <c r="J41" i="1" l="1"/>
  <c r="J185" i="1" s="1"/>
  <c r="G95" i="1"/>
  <c r="L184" i="1"/>
  <c r="F41" i="1"/>
  <c r="F23" i="1"/>
  <c r="G59" i="1"/>
  <c r="G185" i="1" s="1"/>
  <c r="H23" i="1"/>
  <c r="H185" i="1" s="1"/>
  <c r="L131" i="1"/>
  <c r="L166" i="1"/>
  <c r="F185" i="1" l="1"/>
  <c r="L185" i="1"/>
</calcChain>
</file>

<file path=xl/sharedStrings.xml><?xml version="1.0" encoding="utf-8"?>
<sst xmlns="http://schemas.openxmlformats.org/spreadsheetml/2006/main" count="270" uniqueCount="73">
  <si>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</si>
  <si>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</si>
  <si>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</si>
  <si>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</si>
  <si>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</si>
  <si>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</si>
  <si>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</si>
  <si>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</si>
  <si>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</si>
  <si>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</si>
  <si>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</si>
  <si>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</si>
  <si>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</si>
  <si>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</si>
  <si>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</si>
  <si>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</si>
  <si>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</si>
  <si>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</si>
  <si>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</si>
  <si>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</si>
  <si>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</si>
  <si>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</si>
  <si>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</si>
  <si>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</si>
  <si>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</si>
  <si>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</si>
  <si>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</si>
  <si>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</si>
  <si>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</si>
  <si>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</si>
  <si>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</si>
  <si>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</si>
  <si>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</si>
  <si>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</si>
  <si>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</si>
  <si>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</si>
  <si>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</si>
  <si>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</si>
  <si>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</si>
  <si>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</si>
  <si>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</t>
  </si>
  <si>
    <t>Хлеб пшеничный</t>
  </si>
  <si>
    <t>Колбаса</t>
  </si>
  <si>
    <t>Банан</t>
  </si>
  <si>
    <t>Йогурт</t>
  </si>
  <si>
    <t>Макароны</t>
  </si>
  <si>
    <t>Биточки из мяса птицы</t>
  </si>
  <si>
    <t>Чай с лимоном</t>
  </si>
  <si>
    <t>хлеб ржаной</t>
  </si>
  <si>
    <t>гост</t>
  </si>
  <si>
    <t>Гречка</t>
  </si>
  <si>
    <t>Сосиска</t>
  </si>
  <si>
    <t>Кофейный напиток</t>
  </si>
  <si>
    <t>Хлеб ржаной</t>
  </si>
  <si>
    <t>Яблоко</t>
  </si>
  <si>
    <t>Рис</t>
  </si>
  <si>
    <t>Тефтели рыбные</t>
  </si>
  <si>
    <t>15.20</t>
  </si>
  <si>
    <t>Картофельное пюре</t>
  </si>
  <si>
    <t>Биточки куриные</t>
  </si>
  <si>
    <t>Яйцо</t>
  </si>
  <si>
    <t>Поджарка из мяса птицы</t>
  </si>
  <si>
    <t>Сырники</t>
  </si>
  <si>
    <t>молочный соус</t>
  </si>
  <si>
    <t>Плов с мясом птицы</t>
  </si>
  <si>
    <t>МБОУ Семлёвская СОШ №2</t>
  </si>
  <si>
    <t>Директор</t>
  </si>
  <si>
    <t>Перегоедова В.И.</t>
  </si>
  <si>
    <t>Бутерброд с маслом</t>
  </si>
  <si>
    <t>ь</t>
  </si>
  <si>
    <t>Хлеб пшеничный с сыром</t>
  </si>
  <si>
    <t>Бутерброд с колбасой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</si>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</sst>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Q171" sqref="Q17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65</v>
      </c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4.47</v>
      </c>
      <c r="H6" s="40">
        <v>6.8</v>
      </c>
      <c r="I6" s="40">
        <v>18.899999999999999</v>
      </c>
      <c r="J6" s="40">
        <v>211</v>
      </c>
      <c r="K6" s="41">
        <v>302</v>
      </c>
      <c r="L6" s="40">
        <v>22.18</v>
      </c>
    </row>
    <row r="7" spans="1:12" ht="14.4" x14ac:dyDescent="0.3">
      <c r="A7" s="23"/>
      <c r="B7" s="15"/>
      <c r="C7" s="11"/>
      <c r="D7" s="7" t="s">
        <v>22</v>
      </c>
      <c r="E7" s="42" t="s">
        <v>40</v>
      </c>
      <c r="F7" s="43">
        <v>200</v>
      </c>
      <c r="G7" s="43">
        <v>4.9000000000000004</v>
      </c>
      <c r="H7" s="43">
        <v>5</v>
      </c>
      <c r="I7" s="43">
        <v>32.5</v>
      </c>
      <c r="J7" s="43">
        <v>190</v>
      </c>
      <c r="K7" s="44">
        <v>693</v>
      </c>
      <c r="L7" s="43">
        <v>8.3699999999999992</v>
      </c>
    </row>
    <row r="8" spans="1:12" ht="14.4" x14ac:dyDescent="0.3">
      <c r="A8" s="23"/>
      <c r="B8" s="15"/>
      <c r="C8" s="11"/>
      <c r="D8" s="7" t="s">
        <v>23</v>
      </c>
      <c r="E8" s="42" t="s">
        <v>71</v>
      </c>
      <c r="F8" s="43">
        <v>66</v>
      </c>
      <c r="G8" s="43">
        <v>18.93</v>
      </c>
      <c r="H8" s="43">
        <v>40.450000000000003</v>
      </c>
      <c r="I8" s="43">
        <v>17.079999999999998</v>
      </c>
      <c r="J8" s="43">
        <v>127.2</v>
      </c>
      <c r="K8" s="44"/>
      <c r="L8" s="43">
        <v>16.350000000000001</v>
      </c>
    </row>
    <row r="9" spans="1:12" ht="14.4" x14ac:dyDescent="0.3">
      <c r="A9" s="23"/>
      <c r="B9" s="15"/>
      <c r="C9" s="11"/>
      <c r="D9" s="7" t="s">
        <v>24</v>
      </c>
      <c r="E9" s="42" t="s">
        <v>43</v>
      </c>
      <c r="F9" s="43">
        <v>32</v>
      </c>
      <c r="G9" s="43"/>
      <c r="H9" s="43"/>
      <c r="I9" s="43"/>
      <c r="J9" s="43">
        <v>96</v>
      </c>
      <c r="K9" s="44"/>
      <c r="L9" s="43">
        <v>6</v>
      </c>
    </row>
    <row r="10" spans="1:12" ht="14.4" x14ac:dyDescent="0.3">
      <c r="A10" s="23"/>
      <c r="B10" s="15"/>
      <c r="C10" s="11"/>
      <c r="D10" s="6" t="s">
        <v>24</v>
      </c>
      <c r="E10" s="42" t="s">
        <v>44</v>
      </c>
      <c r="F10" s="43">
        <v>100</v>
      </c>
      <c r="G10" s="43">
        <v>0.8</v>
      </c>
      <c r="H10" s="43">
        <v>0.3</v>
      </c>
      <c r="I10" s="43">
        <v>2.86</v>
      </c>
      <c r="J10" s="43">
        <v>18</v>
      </c>
      <c r="K10" s="44"/>
      <c r="L10" s="43">
        <v>22.9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598</v>
      </c>
      <c r="G12" s="19">
        <f t="shared" ref="G12:J12" si="0">SUM(G6:G11)</f>
        <v>29.1</v>
      </c>
      <c r="H12" s="19">
        <f t="shared" si="0"/>
        <v>52.55</v>
      </c>
      <c r="I12" s="19">
        <f t="shared" si="0"/>
        <v>71.339999999999989</v>
      </c>
      <c r="J12" s="19">
        <f t="shared" si="0"/>
        <v>642.20000000000005</v>
      </c>
      <c r="K12" s="25"/>
      <c r="L12" s="19">
        <f t="shared" ref="L12" si="1">SUM(L6:L11)</f>
        <v>75.8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4" ht="14.4" x14ac:dyDescent="0.3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4" ht="14.4" x14ac:dyDescent="0.3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4" ht="14.4" x14ac:dyDescent="0.3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4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4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4" ht="14.4" x14ac:dyDescent="0.3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2">SUM(G13:G21)</f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25"/>
      <c r="L22" s="19">
        <f t="shared" ref="L22" si="3">SUM(L13:L21)</f>
        <v>0</v>
      </c>
    </row>
    <row r="23" spans="1:14" ht="14.4" x14ac:dyDescent="0.2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598</v>
      </c>
      <c r="G23" s="32">
        <f t="shared" ref="G23:J23" si="4">G12+G22</f>
        <v>29.1</v>
      </c>
      <c r="H23" s="32">
        <f t="shared" si="4"/>
        <v>52.55</v>
      </c>
      <c r="I23" s="32">
        <f t="shared" si="4"/>
        <v>71.339999999999989</v>
      </c>
      <c r="J23" s="32">
        <f t="shared" si="4"/>
        <v>642.20000000000005</v>
      </c>
      <c r="K23" s="32"/>
      <c r="L23" s="32">
        <f t="shared" ref="L23" si="5">L12+L22</f>
        <v>75.8</v>
      </c>
    </row>
    <row r="24" spans="1:14" ht="15" thickBot="1" x14ac:dyDescent="0.35">
      <c r="A24" s="14">
        <v>1</v>
      </c>
      <c r="B24" s="15">
        <v>2</v>
      </c>
      <c r="C24" s="22" t="s">
        <v>20</v>
      </c>
      <c r="D24" s="5" t="s">
        <v>21</v>
      </c>
      <c r="E24" s="39" t="s">
        <v>45</v>
      </c>
      <c r="F24" s="40">
        <v>150</v>
      </c>
      <c r="G24" s="40">
        <v>5.3</v>
      </c>
      <c r="H24" s="40">
        <v>10.199999999999999</v>
      </c>
      <c r="I24" s="40">
        <v>35.299999999999997</v>
      </c>
      <c r="J24" s="40">
        <v>203</v>
      </c>
      <c r="K24" s="41">
        <v>333</v>
      </c>
      <c r="L24" s="40">
        <v>6.68</v>
      </c>
    </row>
    <row r="25" spans="1:14" ht="14.4" x14ac:dyDescent="0.3">
      <c r="A25" s="14"/>
      <c r="B25" s="15"/>
      <c r="C25" s="11"/>
      <c r="D25" s="5" t="s">
        <v>21</v>
      </c>
      <c r="E25" s="42" t="s">
        <v>46</v>
      </c>
      <c r="F25" s="43">
        <v>80</v>
      </c>
      <c r="G25" s="43">
        <v>14.4</v>
      </c>
      <c r="H25" s="43">
        <v>13.4</v>
      </c>
      <c r="I25" s="43">
        <v>10</v>
      </c>
      <c r="J25" s="43">
        <v>186</v>
      </c>
      <c r="K25" s="44">
        <v>500</v>
      </c>
      <c r="L25" s="43">
        <v>25.07</v>
      </c>
    </row>
    <row r="26" spans="1:14" ht="14.4" x14ac:dyDescent="0.3">
      <c r="A26" s="14"/>
      <c r="B26" s="15"/>
      <c r="C26" s="11"/>
      <c r="D26" s="7" t="s">
        <v>22</v>
      </c>
      <c r="E26" s="42" t="s">
        <v>47</v>
      </c>
      <c r="F26" s="43">
        <v>207</v>
      </c>
      <c r="G26" s="43">
        <v>0.3</v>
      </c>
      <c r="H26" s="43">
        <v>0</v>
      </c>
      <c r="I26" s="43">
        <v>15.2</v>
      </c>
      <c r="J26" s="43">
        <v>60</v>
      </c>
      <c r="K26" s="44">
        <v>686</v>
      </c>
      <c r="L26" s="43">
        <v>2.7</v>
      </c>
    </row>
    <row r="27" spans="1:14" ht="14.4" x14ac:dyDescent="0.3">
      <c r="A27" s="14"/>
      <c r="B27" s="15"/>
      <c r="C27" s="11"/>
      <c r="D27" s="7" t="s">
        <v>23</v>
      </c>
      <c r="E27" s="42" t="s">
        <v>68</v>
      </c>
      <c r="F27" s="43">
        <v>46</v>
      </c>
      <c r="G27" s="43">
        <v>2.84</v>
      </c>
      <c r="H27" s="43">
        <v>8.65</v>
      </c>
      <c r="I27" s="43">
        <v>17.14</v>
      </c>
      <c r="J27" s="43">
        <v>161.69999999999999</v>
      </c>
      <c r="K27" s="44"/>
      <c r="L27" s="43">
        <v>11.27</v>
      </c>
    </row>
    <row r="28" spans="1:14" ht="14.4" x14ac:dyDescent="0.3">
      <c r="A28" s="14"/>
      <c r="B28" s="15"/>
      <c r="C28" s="11"/>
      <c r="D28" s="6" t="s">
        <v>23</v>
      </c>
      <c r="E28" s="42" t="s">
        <v>48</v>
      </c>
      <c r="F28" s="43">
        <v>34</v>
      </c>
      <c r="G28" s="43">
        <v>3.8</v>
      </c>
      <c r="H28" s="43">
        <v>0.65</v>
      </c>
      <c r="I28" s="43">
        <v>21.2</v>
      </c>
      <c r="J28" s="43">
        <v>107</v>
      </c>
      <c r="K28" s="44" t="s">
        <v>49</v>
      </c>
      <c r="L28" s="43">
        <v>1.66</v>
      </c>
      <c r="N28" s="2" t="s">
        <v>69</v>
      </c>
    </row>
    <row r="29" spans="1:14" ht="14.4" x14ac:dyDescent="0.3">
      <c r="A29" s="14"/>
      <c r="B29" s="15"/>
      <c r="C29" s="11"/>
      <c r="D29" s="7" t="s">
        <v>24</v>
      </c>
      <c r="E29" s="42" t="s">
        <v>54</v>
      </c>
      <c r="F29" s="43">
        <v>153</v>
      </c>
      <c r="G29" s="43"/>
      <c r="H29" s="43"/>
      <c r="I29" s="43"/>
      <c r="J29" s="43">
        <v>52</v>
      </c>
      <c r="K29" s="44"/>
      <c r="L29" s="43">
        <v>22.73</v>
      </c>
    </row>
    <row r="30" spans="1:14" ht="14.4" x14ac:dyDescent="0.3">
      <c r="A30" s="16"/>
      <c r="B30" s="17"/>
      <c r="C30" s="8"/>
      <c r="D30" s="18" t="s">
        <v>33</v>
      </c>
      <c r="E30" s="9"/>
      <c r="F30" s="19">
        <f>SUM(F24:F29)</f>
        <v>670</v>
      </c>
      <c r="G30" s="19">
        <f t="shared" ref="G30" si="6">SUM(G24:G29)</f>
        <v>26.64</v>
      </c>
      <c r="H30" s="19">
        <f t="shared" ref="H30" si="7">SUM(H24:H29)</f>
        <v>32.9</v>
      </c>
      <c r="I30" s="19">
        <f t="shared" ref="I30" si="8">SUM(I24:I29)</f>
        <v>98.84</v>
      </c>
      <c r="J30" s="19">
        <f t="shared" ref="J30:L30" si="9">SUM(J24:J29)</f>
        <v>769.7</v>
      </c>
      <c r="K30" s="25"/>
      <c r="L30" s="19">
        <f t="shared" si="9"/>
        <v>70.11</v>
      </c>
    </row>
    <row r="31" spans="1:14" ht="14.4" x14ac:dyDescent="0.3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4" ht="14.4" x14ac:dyDescent="0.3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10">SUM(G31:G39)</f>
        <v>0</v>
      </c>
      <c r="H40" s="19">
        <f t="shared" ref="H40" si="11">SUM(H31:H39)</f>
        <v>0</v>
      </c>
      <c r="I40" s="19">
        <f t="shared" ref="I40" si="12">SUM(I31:I39)</f>
        <v>0</v>
      </c>
      <c r="J40" s="19">
        <f t="shared" ref="J40:L40" si="13">SUM(J31:J39)</f>
        <v>0</v>
      </c>
      <c r="K40" s="25"/>
      <c r="L40" s="19">
        <f t="shared" si="13"/>
        <v>0</v>
      </c>
    </row>
    <row r="41" spans="1:12" ht="15.75" customHeight="1" thickBot="1" x14ac:dyDescent="0.3">
      <c r="A41" s="33">
        <f>A24</f>
        <v>1</v>
      </c>
      <c r="B41" s="33">
        <f>B24</f>
        <v>2</v>
      </c>
      <c r="C41" s="54" t="s">
        <v>4</v>
      </c>
      <c r="D41" s="55"/>
      <c r="E41" s="31"/>
      <c r="F41" s="32">
        <f>F30+F40</f>
        <v>670</v>
      </c>
      <c r="G41" s="32">
        <f t="shared" ref="G41" si="14">G30+G40</f>
        <v>26.64</v>
      </c>
      <c r="H41" s="32">
        <f t="shared" ref="H41" si="15">H30+H40</f>
        <v>32.9</v>
      </c>
      <c r="I41" s="32">
        <f t="shared" ref="I41" si="16">I30+I40</f>
        <v>98.84</v>
      </c>
      <c r="J41" s="32">
        <f t="shared" ref="J41:L41" si="17">J30+J40</f>
        <v>769.7</v>
      </c>
      <c r="K41" s="32"/>
      <c r="L41" s="32">
        <f t="shared" si="17"/>
        <v>70.11</v>
      </c>
    </row>
    <row r="42" spans="1:12" ht="14.4" x14ac:dyDescent="0.3">
      <c r="A42" s="20">
        <v>1</v>
      </c>
      <c r="B42" s="21">
        <v>3</v>
      </c>
      <c r="C42" s="22" t="s">
        <v>20</v>
      </c>
      <c r="D42" s="5" t="s">
        <v>21</v>
      </c>
      <c r="E42" s="39" t="s">
        <v>50</v>
      </c>
      <c r="F42" s="40">
        <v>150</v>
      </c>
      <c r="G42" s="40">
        <v>8.4</v>
      </c>
      <c r="H42" s="40">
        <v>10.8</v>
      </c>
      <c r="I42" s="40">
        <v>41.25</v>
      </c>
      <c r="J42" s="40">
        <v>202</v>
      </c>
      <c r="K42" s="41">
        <v>508</v>
      </c>
      <c r="L42" s="40">
        <v>4.78</v>
      </c>
    </row>
    <row r="43" spans="1:12" ht="14.4" x14ac:dyDescent="0.3">
      <c r="A43" s="23"/>
      <c r="B43" s="15"/>
      <c r="C43" s="11"/>
      <c r="D43" s="6" t="s">
        <v>21</v>
      </c>
      <c r="E43" s="42" t="s">
        <v>51</v>
      </c>
      <c r="F43" s="43">
        <v>70</v>
      </c>
      <c r="G43" s="43">
        <v>7.7</v>
      </c>
      <c r="H43" s="43">
        <v>16.8</v>
      </c>
      <c r="I43" s="43">
        <v>1.1599999999999999</v>
      </c>
      <c r="J43" s="43">
        <v>136.5</v>
      </c>
      <c r="K43" s="44">
        <v>413</v>
      </c>
      <c r="L43" s="43">
        <v>29.61</v>
      </c>
    </row>
    <row r="44" spans="1:12" ht="14.4" x14ac:dyDescent="0.3">
      <c r="A44" s="23"/>
      <c r="B44" s="15"/>
      <c r="C44" s="11"/>
      <c r="D44" s="7" t="s">
        <v>22</v>
      </c>
      <c r="E44" s="42" t="s">
        <v>52</v>
      </c>
      <c r="F44" s="43">
        <v>200</v>
      </c>
      <c r="G44" s="43">
        <v>2.5</v>
      </c>
      <c r="H44" s="43">
        <v>3.9</v>
      </c>
      <c r="I44" s="43">
        <v>25.1</v>
      </c>
      <c r="J44" s="43">
        <v>150</v>
      </c>
      <c r="K44" s="44">
        <v>696</v>
      </c>
      <c r="L44" s="43">
        <v>2.7</v>
      </c>
    </row>
    <row r="45" spans="1:12" ht="14.4" x14ac:dyDescent="0.3">
      <c r="A45" s="23"/>
      <c r="B45" s="15"/>
      <c r="C45" s="11"/>
      <c r="D45" s="7" t="s">
        <v>23</v>
      </c>
      <c r="E45" s="42" t="s">
        <v>68</v>
      </c>
      <c r="F45" s="43">
        <v>46</v>
      </c>
      <c r="G45" s="43">
        <v>2.84</v>
      </c>
      <c r="H45" s="43">
        <v>8.65</v>
      </c>
      <c r="I45" s="43">
        <v>17.14</v>
      </c>
      <c r="J45" s="43">
        <v>161.69999999999999</v>
      </c>
      <c r="K45" s="44"/>
      <c r="L45" s="43">
        <v>12.33</v>
      </c>
    </row>
    <row r="46" spans="1:12" ht="14.4" x14ac:dyDescent="0.3">
      <c r="A46" s="23"/>
      <c r="B46" s="15"/>
      <c r="C46" s="11"/>
      <c r="D46" s="6" t="s">
        <v>23</v>
      </c>
      <c r="E46" s="42" t="s">
        <v>53</v>
      </c>
      <c r="F46" s="43">
        <v>34</v>
      </c>
      <c r="G46" s="43">
        <v>3.8</v>
      </c>
      <c r="H46" s="43">
        <v>0.65</v>
      </c>
      <c r="I46" s="43">
        <v>21.2</v>
      </c>
      <c r="J46" s="43">
        <v>107</v>
      </c>
      <c r="K46" s="44" t="s">
        <v>49</v>
      </c>
      <c r="L46" s="43">
        <v>1.66</v>
      </c>
    </row>
    <row r="47" spans="1:12" ht="14.4" x14ac:dyDescent="0.3">
      <c r="A47" s="23"/>
      <c r="B47" s="15"/>
      <c r="C47" s="11"/>
      <c r="D47" s="7" t="s">
        <v>24</v>
      </c>
      <c r="E47" s="42" t="s">
        <v>54</v>
      </c>
      <c r="F47" s="43">
        <v>100</v>
      </c>
      <c r="G47" s="43"/>
      <c r="H47" s="43"/>
      <c r="I47" s="43"/>
      <c r="J47" s="43">
        <v>52</v>
      </c>
      <c r="K47" s="44"/>
      <c r="L47" s="43">
        <v>19.03</v>
      </c>
    </row>
    <row r="48" spans="1:12" ht="14.4" x14ac:dyDescent="0.3">
      <c r="A48" s="24"/>
      <c r="B48" s="17"/>
      <c r="C48" s="8"/>
      <c r="D48" s="18" t="s">
        <v>33</v>
      </c>
      <c r="E48" s="9"/>
      <c r="F48" s="19">
        <f>SUM(F42:F47)</f>
        <v>600</v>
      </c>
      <c r="G48" s="19">
        <f t="shared" ref="G48" si="18">SUM(G42:G47)</f>
        <v>25.240000000000002</v>
      </c>
      <c r="H48" s="19">
        <f t="shared" ref="H48" si="19">SUM(H42:H47)</f>
        <v>40.799999999999997</v>
      </c>
      <c r="I48" s="19">
        <f t="shared" ref="I48" si="20">SUM(I42:I47)</f>
        <v>105.85</v>
      </c>
      <c r="J48" s="19">
        <f t="shared" ref="J48:L48" si="21">SUM(J42:J47)</f>
        <v>809.2</v>
      </c>
      <c r="K48" s="25"/>
      <c r="L48" s="19">
        <f t="shared" si="21"/>
        <v>70.11</v>
      </c>
    </row>
    <row r="49" spans="1:12" ht="14.4" x14ac:dyDescent="0.3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22">SUM(G49:G57)</f>
        <v>0</v>
      </c>
      <c r="H58" s="19">
        <f t="shared" ref="H58" si="23">SUM(H49:H57)</f>
        <v>0</v>
      </c>
      <c r="I58" s="19">
        <f t="shared" ref="I58" si="24">SUM(I49:I57)</f>
        <v>0</v>
      </c>
      <c r="J58" s="19">
        <f t="shared" ref="J58:L58" si="25">SUM(J49:J57)</f>
        <v>0</v>
      </c>
      <c r="K58" s="25"/>
      <c r="L58" s="19">
        <f t="shared" si="25"/>
        <v>0</v>
      </c>
    </row>
    <row r="59" spans="1:12" ht="15.75" customHeight="1" thickBot="1" x14ac:dyDescent="0.3">
      <c r="A59" s="29">
        <f>A42</f>
        <v>1</v>
      </c>
      <c r="B59" s="30">
        <f>B42</f>
        <v>3</v>
      </c>
      <c r="C59" s="54" t="s">
        <v>4</v>
      </c>
      <c r="D59" s="55"/>
      <c r="E59" s="31"/>
      <c r="F59" s="32">
        <f>F48+F58</f>
        <v>600</v>
      </c>
      <c r="G59" s="32">
        <f t="shared" ref="G59" si="26">G48+G58</f>
        <v>25.240000000000002</v>
      </c>
      <c r="H59" s="32">
        <f t="shared" ref="H59" si="27">H48+H58</f>
        <v>40.799999999999997</v>
      </c>
      <c r="I59" s="32">
        <f t="shared" ref="I59" si="28">I48+I58</f>
        <v>105.85</v>
      </c>
      <c r="J59" s="32">
        <f t="shared" ref="J59:L59" si="29">J48+J58</f>
        <v>809.2</v>
      </c>
      <c r="K59" s="32"/>
      <c r="L59" s="32">
        <f t="shared" si="29"/>
        <v>70.11</v>
      </c>
    </row>
    <row r="60" spans="1:12" ht="14.4" x14ac:dyDescent="0.3">
      <c r="A60" s="20">
        <v>1</v>
      </c>
      <c r="B60" s="21">
        <v>4</v>
      </c>
      <c r="C60" s="22" t="s">
        <v>20</v>
      </c>
      <c r="D60" s="5" t="s">
        <v>21</v>
      </c>
      <c r="E60" s="39" t="s">
        <v>55</v>
      </c>
      <c r="F60" s="40">
        <v>150</v>
      </c>
      <c r="G60" s="40">
        <v>3.6</v>
      </c>
      <c r="H60" s="40">
        <v>9</v>
      </c>
      <c r="I60" s="40">
        <v>35.700000000000003</v>
      </c>
      <c r="J60" s="40">
        <v>244</v>
      </c>
      <c r="K60" s="41">
        <v>511</v>
      </c>
      <c r="L60" s="40">
        <v>8.3800000000000008</v>
      </c>
    </row>
    <row r="61" spans="1:12" ht="14.4" x14ac:dyDescent="0.3">
      <c r="A61" s="23"/>
      <c r="B61" s="15"/>
      <c r="C61" s="11"/>
      <c r="D61" s="6" t="s">
        <v>21</v>
      </c>
      <c r="E61" s="42" t="s">
        <v>56</v>
      </c>
      <c r="F61" s="43">
        <v>80</v>
      </c>
      <c r="G61" s="43">
        <v>8.3000000000000007</v>
      </c>
      <c r="H61" s="43">
        <v>8</v>
      </c>
      <c r="I61" s="43">
        <v>9.6999999999999993</v>
      </c>
      <c r="J61" s="43">
        <v>147</v>
      </c>
      <c r="K61" s="44">
        <v>394</v>
      </c>
      <c r="L61" s="43">
        <v>25.34</v>
      </c>
    </row>
    <row r="62" spans="1:12" ht="14.4" x14ac:dyDescent="0.3">
      <c r="A62" s="23"/>
      <c r="B62" s="15"/>
      <c r="C62" s="11"/>
      <c r="D62" s="7" t="s">
        <v>22</v>
      </c>
      <c r="E62" s="42" t="s">
        <v>47</v>
      </c>
      <c r="F62" s="43">
        <v>207</v>
      </c>
      <c r="G62" s="43">
        <v>0.3</v>
      </c>
      <c r="H62" s="43">
        <v>0</v>
      </c>
      <c r="I62" s="43" t="s">
        <v>57</v>
      </c>
      <c r="J62" s="43">
        <v>60</v>
      </c>
      <c r="K62" s="44">
        <v>686</v>
      </c>
      <c r="L62" s="43">
        <v>4.5</v>
      </c>
    </row>
    <row r="63" spans="1:12" ht="14.4" x14ac:dyDescent="0.3">
      <c r="A63" s="23"/>
      <c r="B63" s="15"/>
      <c r="C63" s="11"/>
      <c r="D63" s="7" t="s">
        <v>23</v>
      </c>
      <c r="E63" s="42" t="s">
        <v>70</v>
      </c>
      <c r="F63" s="43">
        <v>56</v>
      </c>
      <c r="G63" s="43">
        <v>7.65</v>
      </c>
      <c r="H63" s="43">
        <v>6.25</v>
      </c>
      <c r="I63" s="43">
        <v>17.14</v>
      </c>
      <c r="J63" s="43">
        <v>157.03</v>
      </c>
      <c r="K63" s="44"/>
      <c r="L63" s="43">
        <v>11.08</v>
      </c>
    </row>
    <row r="64" spans="1:12" ht="14.4" x14ac:dyDescent="0.3">
      <c r="A64" s="23"/>
      <c r="B64" s="15"/>
      <c r="C64" s="11"/>
      <c r="D64" s="6" t="s">
        <v>23</v>
      </c>
      <c r="E64" s="42" t="s">
        <v>53</v>
      </c>
      <c r="F64" s="43">
        <v>3.4</v>
      </c>
      <c r="G64" s="43">
        <v>3.8</v>
      </c>
      <c r="H64" s="43">
        <v>0.65</v>
      </c>
      <c r="I64" s="43">
        <v>21.2</v>
      </c>
      <c r="J64" s="43">
        <v>107</v>
      </c>
      <c r="K64" s="44" t="s">
        <v>49</v>
      </c>
      <c r="L64" s="43">
        <v>1.66</v>
      </c>
    </row>
    <row r="65" spans="1:12" ht="14.4" x14ac:dyDescent="0.3">
      <c r="A65" s="23"/>
      <c r="B65" s="15"/>
      <c r="C65" s="11"/>
      <c r="D65" s="7" t="s">
        <v>24</v>
      </c>
      <c r="E65" s="42" t="s">
        <v>54</v>
      </c>
      <c r="F65" s="43">
        <v>121</v>
      </c>
      <c r="G65" s="43"/>
      <c r="H65" s="43"/>
      <c r="I65" s="43"/>
      <c r="J65" s="43">
        <v>52</v>
      </c>
      <c r="K65" s="44"/>
      <c r="L65" s="43">
        <v>19.149999999999999</v>
      </c>
    </row>
    <row r="66" spans="1:12" ht="14.4" x14ac:dyDescent="0.3">
      <c r="A66" s="24"/>
      <c r="B66" s="17"/>
      <c r="C66" s="8"/>
      <c r="D66" s="18" t="s">
        <v>33</v>
      </c>
      <c r="E66" s="9"/>
      <c r="F66" s="19">
        <f>SUM(F60:F65)</f>
        <v>617.4</v>
      </c>
      <c r="G66" s="19">
        <f t="shared" ref="G66" si="30">SUM(G60:G65)</f>
        <v>23.650000000000002</v>
      </c>
      <c r="H66" s="19">
        <f t="shared" ref="H66" si="31">SUM(H60:H65)</f>
        <v>23.9</v>
      </c>
      <c r="I66" s="19">
        <f t="shared" ref="I66" si="32">SUM(I60:I65)</f>
        <v>83.740000000000009</v>
      </c>
      <c r="J66" s="19">
        <f t="shared" ref="J66:L66" si="33">SUM(J60:J65)</f>
        <v>767.03</v>
      </c>
      <c r="K66" s="25"/>
      <c r="L66" s="19">
        <f t="shared" si="33"/>
        <v>70.109999999999985</v>
      </c>
    </row>
    <row r="67" spans="1:12" ht="14.4" x14ac:dyDescent="0.3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34">SUM(G67:G75)</f>
        <v>0</v>
      </c>
      <c r="H76" s="19">
        <f t="shared" ref="H76" si="35">SUM(H67:H75)</f>
        <v>0</v>
      </c>
      <c r="I76" s="19">
        <f t="shared" ref="I76" si="36">SUM(I67:I75)</f>
        <v>0</v>
      </c>
      <c r="J76" s="19">
        <f t="shared" ref="J76:L76" si="37">SUM(J67:J75)</f>
        <v>0</v>
      </c>
      <c r="K76" s="25"/>
      <c r="L76" s="19">
        <f t="shared" si="37"/>
        <v>0</v>
      </c>
    </row>
    <row r="77" spans="1:12" ht="15.75" customHeight="1" thickBot="1" x14ac:dyDescent="0.3">
      <c r="A77" s="29">
        <f>A60</f>
        <v>1</v>
      </c>
      <c r="B77" s="30">
        <f>B60</f>
        <v>4</v>
      </c>
      <c r="C77" s="54" t="s">
        <v>4</v>
      </c>
      <c r="D77" s="55"/>
      <c r="E77" s="31"/>
      <c r="F77" s="32">
        <f>F66+F76</f>
        <v>617.4</v>
      </c>
      <c r="G77" s="32">
        <f t="shared" ref="G77" si="38">G66+G76</f>
        <v>23.650000000000002</v>
      </c>
      <c r="H77" s="32">
        <f t="shared" ref="H77" si="39">H66+H76</f>
        <v>23.9</v>
      </c>
      <c r="I77" s="32">
        <f t="shared" ref="I77" si="40">I66+I76</f>
        <v>83.740000000000009</v>
      </c>
      <c r="J77" s="32">
        <f t="shared" ref="J77:L77" si="41">J66+J76</f>
        <v>767.03</v>
      </c>
      <c r="K77" s="32"/>
      <c r="L77" s="32">
        <f t="shared" si="41"/>
        <v>70.109999999999985</v>
      </c>
    </row>
    <row r="78" spans="1:12" ht="14.4" x14ac:dyDescent="0.3">
      <c r="A78" s="20">
        <v>1</v>
      </c>
      <c r="B78" s="21">
        <v>5</v>
      </c>
      <c r="C78" s="22" t="s">
        <v>20</v>
      </c>
      <c r="D78" s="5" t="s">
        <v>21</v>
      </c>
      <c r="E78" s="39" t="s">
        <v>58</v>
      </c>
      <c r="F78" s="40">
        <v>150</v>
      </c>
      <c r="G78" s="40">
        <v>3.2</v>
      </c>
      <c r="H78" s="40">
        <v>6.8</v>
      </c>
      <c r="I78" s="40">
        <v>21.9</v>
      </c>
      <c r="J78" s="40">
        <v>163</v>
      </c>
      <c r="K78" s="41">
        <v>205</v>
      </c>
      <c r="L78" s="40">
        <v>16.2</v>
      </c>
    </row>
    <row r="79" spans="1:12" ht="14.4" x14ac:dyDescent="0.3">
      <c r="A79" s="23"/>
      <c r="B79" s="15"/>
      <c r="C79" s="11"/>
      <c r="D79" s="6" t="s">
        <v>21</v>
      </c>
      <c r="E79" s="42" t="s">
        <v>59</v>
      </c>
      <c r="F79" s="43">
        <v>80</v>
      </c>
      <c r="G79" s="43">
        <v>11.6</v>
      </c>
      <c r="H79" s="43">
        <v>12.7</v>
      </c>
      <c r="I79" s="43">
        <v>11.1</v>
      </c>
      <c r="J79" s="43">
        <v>178</v>
      </c>
      <c r="K79" s="44">
        <v>500</v>
      </c>
      <c r="L79" s="43">
        <v>26.17</v>
      </c>
    </row>
    <row r="80" spans="1:12" ht="14.4" x14ac:dyDescent="0.3">
      <c r="A80" s="23"/>
      <c r="B80" s="15"/>
      <c r="C80" s="11"/>
      <c r="D80" s="7" t="s">
        <v>22</v>
      </c>
      <c r="E80" s="42" t="s">
        <v>47</v>
      </c>
      <c r="F80" s="43">
        <v>207</v>
      </c>
      <c r="G80" s="43">
        <v>0.3</v>
      </c>
      <c r="H80" s="43">
        <v>0</v>
      </c>
      <c r="I80" s="43">
        <v>15.2</v>
      </c>
      <c r="J80" s="43">
        <v>60</v>
      </c>
      <c r="K80" s="44">
        <v>686</v>
      </c>
      <c r="L80" s="43">
        <v>4.7</v>
      </c>
    </row>
    <row r="81" spans="1:12" ht="14.4" x14ac:dyDescent="0.3">
      <c r="A81" s="23"/>
      <c r="B81" s="15"/>
      <c r="C81" s="11"/>
      <c r="D81" s="7" t="s">
        <v>23</v>
      </c>
      <c r="E81" s="42" t="s">
        <v>72</v>
      </c>
      <c r="F81" s="43">
        <v>46</v>
      </c>
      <c r="G81" s="43">
        <v>2.84</v>
      </c>
      <c r="H81" s="43">
        <v>8.65</v>
      </c>
      <c r="I81" s="43">
        <v>17.14</v>
      </c>
      <c r="J81" s="43">
        <v>161.69999999999999</v>
      </c>
      <c r="K81" s="44"/>
      <c r="L81" s="43">
        <v>12.33</v>
      </c>
    </row>
    <row r="82" spans="1:12" ht="14.4" x14ac:dyDescent="0.3">
      <c r="A82" s="23"/>
      <c r="B82" s="15"/>
      <c r="C82" s="11"/>
      <c r="D82" s="6" t="s">
        <v>23</v>
      </c>
      <c r="E82" s="42" t="s">
        <v>53</v>
      </c>
      <c r="F82" s="43">
        <v>3.4</v>
      </c>
      <c r="G82" s="43">
        <v>3.8</v>
      </c>
      <c r="H82" s="43">
        <v>0.65</v>
      </c>
      <c r="I82" s="43">
        <v>21.2</v>
      </c>
      <c r="J82" s="43">
        <v>107</v>
      </c>
      <c r="K82" s="44" t="s">
        <v>49</v>
      </c>
      <c r="L82" s="43">
        <v>1.66</v>
      </c>
    </row>
    <row r="83" spans="1:12" ht="14.4" x14ac:dyDescent="0.3">
      <c r="A83" s="23"/>
      <c r="B83" s="15"/>
      <c r="C83" s="11"/>
      <c r="D83" s="7" t="s">
        <v>24</v>
      </c>
      <c r="E83" s="42" t="s">
        <v>43</v>
      </c>
      <c r="F83" s="43">
        <v>100</v>
      </c>
      <c r="G83" s="43"/>
      <c r="H83" s="43"/>
      <c r="I83" s="43"/>
      <c r="J83" s="43"/>
      <c r="K83" s="44"/>
      <c r="L83" s="43">
        <v>9.0500000000000007</v>
      </c>
    </row>
    <row r="84" spans="1:12" ht="14.4" x14ac:dyDescent="0.3">
      <c r="A84" s="24"/>
      <c r="B84" s="17"/>
      <c r="C84" s="8"/>
      <c r="D84" s="18" t="s">
        <v>33</v>
      </c>
      <c r="E84" s="9"/>
      <c r="F84" s="19">
        <f>SUM(F78:F83)</f>
        <v>586.4</v>
      </c>
      <c r="G84" s="19">
        <f t="shared" ref="G84" si="42">SUM(G78:G83)</f>
        <v>21.740000000000002</v>
      </c>
      <c r="H84" s="19">
        <f t="shared" ref="H84" si="43">SUM(H78:H83)</f>
        <v>28.799999999999997</v>
      </c>
      <c r="I84" s="19">
        <f t="shared" ref="I84" si="44">SUM(I78:I83)</f>
        <v>86.54</v>
      </c>
      <c r="J84" s="19">
        <f t="shared" ref="J84:L84" si="45">SUM(J78:J83)</f>
        <v>669.7</v>
      </c>
      <c r="K84" s="25"/>
      <c r="L84" s="19">
        <f t="shared" si="45"/>
        <v>70.11</v>
      </c>
    </row>
    <row r="85" spans="1:12" ht="14.4" x14ac:dyDescent="0.3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28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30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31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32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4"/>
      <c r="B94" s="17"/>
      <c r="C94" s="8"/>
      <c r="D94" s="18" t="s">
        <v>33</v>
      </c>
      <c r="E94" s="9"/>
      <c r="F94" s="19">
        <f>SUM(F85:F93)</f>
        <v>0</v>
      </c>
      <c r="G94" s="19">
        <f t="shared" ref="G94" si="46">SUM(G85:G93)</f>
        <v>0</v>
      </c>
      <c r="H94" s="19">
        <f t="shared" ref="H94" si="47">SUM(H85:H93)</f>
        <v>0</v>
      </c>
      <c r="I94" s="19">
        <f t="shared" ref="I94" si="48">SUM(I85:I93)</f>
        <v>0</v>
      </c>
      <c r="J94" s="19">
        <f t="shared" ref="J94:L94" si="49">SUM(J85:J93)</f>
        <v>0</v>
      </c>
      <c r="K94" s="25"/>
      <c r="L94" s="19">
        <f t="shared" si="49"/>
        <v>0</v>
      </c>
    </row>
    <row r="95" spans="1:12" ht="15.75" customHeight="1" thickBot="1" x14ac:dyDescent="0.3">
      <c r="A95" s="29">
        <f>A78</f>
        <v>1</v>
      </c>
      <c r="B95" s="30">
        <f>B78</f>
        <v>5</v>
      </c>
      <c r="C95" s="54" t="s">
        <v>4</v>
      </c>
      <c r="D95" s="55"/>
      <c r="E95" s="31"/>
      <c r="F95" s="32">
        <f>F84+F94</f>
        <v>586.4</v>
      </c>
      <c r="G95" s="32">
        <f t="shared" ref="G95" si="50">G84+G94</f>
        <v>21.740000000000002</v>
      </c>
      <c r="H95" s="32">
        <f t="shared" ref="H95" si="51">H84+H94</f>
        <v>28.799999999999997</v>
      </c>
      <c r="I95" s="32">
        <f t="shared" ref="I95" si="52">I84+I94</f>
        <v>86.54</v>
      </c>
      <c r="J95" s="32">
        <f t="shared" ref="J95:L95" si="53">J84+J94</f>
        <v>669.7</v>
      </c>
      <c r="K95" s="32"/>
      <c r="L95" s="32">
        <f t="shared" si="53"/>
        <v>70.11</v>
      </c>
    </row>
    <row r="96" spans="1:12" ht="14.4" x14ac:dyDescent="0.3">
      <c r="A96" s="20">
        <v>2</v>
      </c>
      <c r="B96" s="21">
        <v>1</v>
      </c>
      <c r="C96" s="22" t="s">
        <v>20</v>
      </c>
      <c r="D96" s="5" t="s">
        <v>21</v>
      </c>
      <c r="E96" s="39" t="s">
        <v>45</v>
      </c>
      <c r="F96" s="40">
        <v>150</v>
      </c>
      <c r="G96" s="40">
        <v>4.3</v>
      </c>
      <c r="H96" s="40">
        <v>8.1999999999999993</v>
      </c>
      <c r="I96" s="40">
        <v>26.3</v>
      </c>
      <c r="J96" s="40">
        <v>203</v>
      </c>
      <c r="K96" s="41">
        <v>333</v>
      </c>
      <c r="L96" s="40">
        <v>7.19</v>
      </c>
    </row>
    <row r="97" spans="1:12" ht="14.4" x14ac:dyDescent="0.3">
      <c r="A97" s="23"/>
      <c r="B97" s="15"/>
      <c r="C97" s="11"/>
      <c r="D97" s="6" t="s">
        <v>21</v>
      </c>
      <c r="E97" s="42" t="s">
        <v>42</v>
      </c>
      <c r="F97" s="43">
        <v>30</v>
      </c>
      <c r="G97" s="43">
        <v>16.100000000000001</v>
      </c>
      <c r="H97" s="43">
        <v>40.1</v>
      </c>
      <c r="I97" s="43">
        <v>0</v>
      </c>
      <c r="J97" s="43">
        <v>42.5</v>
      </c>
      <c r="K97" s="44"/>
      <c r="L97" s="43">
        <v>15.5</v>
      </c>
    </row>
    <row r="98" spans="1:12" ht="14.4" x14ac:dyDescent="0.3">
      <c r="A98" s="23"/>
      <c r="B98" s="15"/>
      <c r="C98" s="11"/>
      <c r="D98" s="7" t="s">
        <v>21</v>
      </c>
      <c r="E98" s="42" t="s">
        <v>60</v>
      </c>
      <c r="F98" s="43">
        <v>1</v>
      </c>
      <c r="G98" s="43">
        <v>5.0999999999999996</v>
      </c>
      <c r="H98" s="43">
        <v>4.5999999999999996</v>
      </c>
      <c r="I98" s="43">
        <v>0.3</v>
      </c>
      <c r="J98" s="43">
        <v>63</v>
      </c>
      <c r="K98" s="44">
        <v>231</v>
      </c>
      <c r="L98" s="43">
        <v>6.96</v>
      </c>
    </row>
    <row r="99" spans="1:12" ht="14.4" x14ac:dyDescent="0.3">
      <c r="A99" s="23"/>
      <c r="B99" s="15"/>
      <c r="C99" s="11"/>
      <c r="D99" s="7" t="s">
        <v>22</v>
      </c>
      <c r="E99" s="42" t="s">
        <v>40</v>
      </c>
      <c r="F99" s="43">
        <v>200</v>
      </c>
      <c r="G99" s="43">
        <v>4.9000000000000004</v>
      </c>
      <c r="H99" s="43">
        <v>5</v>
      </c>
      <c r="I99" s="43">
        <v>32.5</v>
      </c>
      <c r="J99" s="43">
        <v>190</v>
      </c>
      <c r="K99" s="44">
        <v>693</v>
      </c>
      <c r="L99" s="43">
        <v>8.3699999999999992</v>
      </c>
    </row>
    <row r="100" spans="1:12" ht="14.4" x14ac:dyDescent="0.3">
      <c r="A100" s="23"/>
      <c r="B100" s="15"/>
      <c r="C100" s="11"/>
      <c r="D100" s="7" t="s">
        <v>23</v>
      </c>
      <c r="E100" s="42" t="s">
        <v>70</v>
      </c>
      <c r="F100" s="43">
        <v>51</v>
      </c>
      <c r="G100" s="43">
        <v>6.45</v>
      </c>
      <c r="H100" s="43">
        <v>4.7699999999999996</v>
      </c>
      <c r="I100" s="43">
        <v>17.12</v>
      </c>
      <c r="J100" s="43">
        <v>139.15</v>
      </c>
      <c r="K100" s="44"/>
      <c r="L100" s="43">
        <v>12.5</v>
      </c>
    </row>
    <row r="101" spans="1:12" ht="14.4" x14ac:dyDescent="0.3">
      <c r="A101" s="23"/>
      <c r="B101" s="15"/>
      <c r="C101" s="11"/>
      <c r="D101" s="7" t="s">
        <v>24</v>
      </c>
      <c r="E101" s="42" t="s">
        <v>54</v>
      </c>
      <c r="F101" s="43">
        <v>100</v>
      </c>
      <c r="G101" s="43"/>
      <c r="H101" s="43"/>
      <c r="I101" s="43"/>
      <c r="J101" s="43">
        <v>52</v>
      </c>
      <c r="K101" s="44"/>
      <c r="L101" s="43">
        <v>19.86</v>
      </c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SUM(F96:F101)</f>
        <v>532</v>
      </c>
      <c r="G102" s="19">
        <f>SUM(G96:G101)</f>
        <v>36.85</v>
      </c>
      <c r="H102" s="19">
        <f>SUM(H96:H101)</f>
        <v>62.67</v>
      </c>
      <c r="I102" s="19">
        <f>SUM(I96:I101)</f>
        <v>76.22</v>
      </c>
      <c r="J102" s="19">
        <f>SUM(J96:J101)</f>
        <v>689.65</v>
      </c>
      <c r="K102" s="25"/>
      <c r="L102" s="19">
        <f>SUM(L96:L101)</f>
        <v>70.38</v>
      </c>
    </row>
    <row r="103" spans="1:12" ht="14.4" x14ac:dyDescent="0.3">
      <c r="A103" s="26">
        <f>A96</f>
        <v>2</v>
      </c>
      <c r="B103" s="13">
        <f>B96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54">SUM(G103:G111)</f>
        <v>0</v>
      </c>
      <c r="H112" s="19">
        <f t="shared" si="54"/>
        <v>0</v>
      </c>
      <c r="I112" s="19">
        <f t="shared" si="54"/>
        <v>0</v>
      </c>
      <c r="J112" s="19">
        <f t="shared" si="54"/>
        <v>0</v>
      </c>
      <c r="K112" s="25"/>
      <c r="L112" s="19">
        <f t="shared" ref="L112" si="55">SUM(L103:L111)</f>
        <v>0</v>
      </c>
    </row>
    <row r="113" spans="1:12" ht="15" thickBot="1" x14ac:dyDescent="0.3">
      <c r="A113" s="29">
        <f>A96</f>
        <v>2</v>
      </c>
      <c r="B113" s="30">
        <f>B96</f>
        <v>1</v>
      </c>
      <c r="C113" s="54" t="s">
        <v>4</v>
      </c>
      <c r="D113" s="55"/>
      <c r="E113" s="31"/>
      <c r="F113" s="32">
        <f>F102+F112</f>
        <v>532</v>
      </c>
      <c r="G113" s="32">
        <f t="shared" ref="G113" si="56">G102+G112</f>
        <v>36.85</v>
      </c>
      <c r="H113" s="32">
        <f t="shared" ref="H113" si="57">H102+H112</f>
        <v>62.67</v>
      </c>
      <c r="I113" s="32">
        <f t="shared" ref="I113" si="58">I102+I112</f>
        <v>76.22</v>
      </c>
      <c r="J113" s="32">
        <f t="shared" ref="J113:L113" si="59">J102+J112</f>
        <v>689.65</v>
      </c>
      <c r="K113" s="32"/>
      <c r="L113" s="32">
        <f t="shared" si="59"/>
        <v>70.38</v>
      </c>
    </row>
    <row r="114" spans="1:12" ht="14.4" x14ac:dyDescent="0.3">
      <c r="A114" s="14">
        <v>2</v>
      </c>
      <c r="B114" s="15">
        <v>2</v>
      </c>
      <c r="C114" s="22" t="s">
        <v>20</v>
      </c>
      <c r="D114" s="5" t="s">
        <v>21</v>
      </c>
      <c r="E114" s="39" t="s">
        <v>58</v>
      </c>
      <c r="F114" s="40">
        <v>150</v>
      </c>
      <c r="G114" s="40">
        <v>3.2</v>
      </c>
      <c r="H114" s="40">
        <v>6.8</v>
      </c>
      <c r="I114" s="40">
        <v>21.9</v>
      </c>
      <c r="J114" s="40">
        <v>163</v>
      </c>
      <c r="K114" s="41">
        <v>205</v>
      </c>
      <c r="L114" s="40">
        <v>16.2</v>
      </c>
    </row>
    <row r="115" spans="1:12" ht="14.4" x14ac:dyDescent="0.3">
      <c r="A115" s="14"/>
      <c r="B115" s="15"/>
      <c r="C115" s="11"/>
      <c r="D115" s="6" t="s">
        <v>21</v>
      </c>
      <c r="E115" s="42" t="s">
        <v>61</v>
      </c>
      <c r="F115" s="43">
        <v>80</v>
      </c>
      <c r="G115" s="43">
        <v>12.57</v>
      </c>
      <c r="H115" s="43">
        <v>18.3</v>
      </c>
      <c r="I115" s="43">
        <v>18.010000000000002</v>
      </c>
      <c r="J115" s="43">
        <v>251</v>
      </c>
      <c r="K115" s="44">
        <v>424</v>
      </c>
      <c r="L115" s="43">
        <v>27.41</v>
      </c>
    </row>
    <row r="116" spans="1:12" ht="14.4" x14ac:dyDescent="0.3">
      <c r="A116" s="14"/>
      <c r="B116" s="15"/>
      <c r="C116" s="11"/>
      <c r="D116" s="7" t="s">
        <v>22</v>
      </c>
      <c r="E116" s="42" t="s">
        <v>47</v>
      </c>
      <c r="F116" s="43">
        <v>207</v>
      </c>
      <c r="G116" s="43">
        <v>0.3</v>
      </c>
      <c r="H116" s="43">
        <v>0</v>
      </c>
      <c r="I116" s="43">
        <v>15.2</v>
      </c>
      <c r="J116" s="43">
        <v>60</v>
      </c>
      <c r="K116" s="44">
        <v>686</v>
      </c>
      <c r="L116" s="43">
        <v>4.8</v>
      </c>
    </row>
    <row r="117" spans="1:12" ht="14.4" x14ac:dyDescent="0.3">
      <c r="A117" s="14"/>
      <c r="B117" s="15"/>
      <c r="C117" s="11"/>
      <c r="D117" s="7" t="s">
        <v>23</v>
      </c>
      <c r="E117" s="42" t="s">
        <v>72</v>
      </c>
      <c r="F117" s="43">
        <v>46</v>
      </c>
      <c r="G117" s="43">
        <v>2.84</v>
      </c>
      <c r="H117" s="43">
        <v>8.65</v>
      </c>
      <c r="I117" s="43">
        <v>17.14</v>
      </c>
      <c r="J117" s="43">
        <v>161.69999999999999</v>
      </c>
      <c r="K117" s="44"/>
      <c r="L117" s="43">
        <v>12.33</v>
      </c>
    </row>
    <row r="118" spans="1:12" ht="14.4" x14ac:dyDescent="0.3">
      <c r="A118" s="14"/>
      <c r="B118" s="15"/>
      <c r="C118" s="11"/>
      <c r="D118" s="6" t="s">
        <v>23</v>
      </c>
      <c r="E118" s="42" t="s">
        <v>53</v>
      </c>
      <c r="F118" s="43">
        <v>34</v>
      </c>
      <c r="G118" s="43">
        <v>3.8</v>
      </c>
      <c r="H118" s="43">
        <v>0.65</v>
      </c>
      <c r="I118" s="43">
        <v>21.2</v>
      </c>
      <c r="J118" s="43">
        <v>107</v>
      </c>
      <c r="K118" s="44" t="s">
        <v>49</v>
      </c>
      <c r="L118" s="43">
        <v>1.66</v>
      </c>
    </row>
    <row r="119" spans="1:12" ht="14.4" x14ac:dyDescent="0.3">
      <c r="A119" s="14"/>
      <c r="B119" s="15"/>
      <c r="C119" s="11"/>
      <c r="D119" s="7" t="s">
        <v>24</v>
      </c>
      <c r="E119" s="42" t="s">
        <v>54</v>
      </c>
      <c r="F119" s="43">
        <v>100</v>
      </c>
      <c r="G119" s="43"/>
      <c r="H119" s="43"/>
      <c r="I119" s="43"/>
      <c r="J119" s="43">
        <v>52</v>
      </c>
      <c r="K119" s="44"/>
      <c r="L119" s="43">
        <v>7.71</v>
      </c>
    </row>
    <row r="120" spans="1:12" ht="14.4" x14ac:dyDescent="0.3">
      <c r="A120" s="16"/>
      <c r="B120" s="17"/>
      <c r="C120" s="8"/>
      <c r="D120" s="18" t="s">
        <v>33</v>
      </c>
      <c r="E120" s="9"/>
      <c r="F120" s="19">
        <f>SUM(F114:F119)</f>
        <v>617</v>
      </c>
      <c r="G120" s="19">
        <f t="shared" ref="G120:J120" si="60">SUM(G114:G119)</f>
        <v>22.71</v>
      </c>
      <c r="H120" s="19">
        <f t="shared" si="60"/>
        <v>34.4</v>
      </c>
      <c r="I120" s="19">
        <f t="shared" si="60"/>
        <v>93.45</v>
      </c>
      <c r="J120" s="19">
        <f t="shared" si="60"/>
        <v>794.7</v>
      </c>
      <c r="K120" s="25"/>
      <c r="L120" s="19">
        <f t="shared" ref="L120" si="61">SUM(L114:L119)</f>
        <v>70.109999999999985</v>
      </c>
    </row>
    <row r="121" spans="1:12" ht="14.4" x14ac:dyDescent="0.3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62">SUM(G121:G129)</f>
        <v>0</v>
      </c>
      <c r="H130" s="19">
        <f t="shared" si="62"/>
        <v>0</v>
      </c>
      <c r="I130" s="19">
        <f t="shared" si="62"/>
        <v>0</v>
      </c>
      <c r="J130" s="19">
        <f t="shared" si="62"/>
        <v>0</v>
      </c>
      <c r="K130" s="25"/>
      <c r="L130" s="19">
        <f t="shared" ref="L130" si="63">SUM(L121:L129)</f>
        <v>0</v>
      </c>
    </row>
    <row r="131" spans="1:12" ht="15" thickBot="1" x14ac:dyDescent="0.3">
      <c r="A131" s="33">
        <f>A114</f>
        <v>2</v>
      </c>
      <c r="B131" s="33">
        <f>B114</f>
        <v>2</v>
      </c>
      <c r="C131" s="54" t="s">
        <v>4</v>
      </c>
      <c r="D131" s="55"/>
      <c r="E131" s="31"/>
      <c r="F131" s="32">
        <f>F120+F130</f>
        <v>617</v>
      </c>
      <c r="G131" s="32">
        <f t="shared" ref="G131" si="64">G120+G130</f>
        <v>22.71</v>
      </c>
      <c r="H131" s="32">
        <f t="shared" ref="H131" si="65">H120+H130</f>
        <v>34.4</v>
      </c>
      <c r="I131" s="32">
        <f t="shared" ref="I131" si="66">I120+I130</f>
        <v>93.45</v>
      </c>
      <c r="J131" s="32">
        <f t="shared" ref="J131:L131" si="67">J120+J130</f>
        <v>794.7</v>
      </c>
      <c r="K131" s="32"/>
      <c r="L131" s="32">
        <f t="shared" si="67"/>
        <v>70.109999999999985</v>
      </c>
    </row>
    <row r="132" spans="1:12" ht="14.4" x14ac:dyDescent="0.3">
      <c r="A132" s="20">
        <v>2</v>
      </c>
      <c r="B132" s="21">
        <v>3</v>
      </c>
      <c r="C132" s="22" t="s">
        <v>20</v>
      </c>
      <c r="D132" s="5" t="s">
        <v>21</v>
      </c>
      <c r="E132" s="39" t="s">
        <v>62</v>
      </c>
      <c r="F132" s="40">
        <v>144</v>
      </c>
      <c r="G132" s="40">
        <v>15.2</v>
      </c>
      <c r="H132" s="40">
        <v>12.4</v>
      </c>
      <c r="I132" s="40">
        <v>18.899999999999999</v>
      </c>
      <c r="J132" s="40">
        <v>257</v>
      </c>
      <c r="K132" s="41">
        <v>358</v>
      </c>
      <c r="L132" s="40">
        <v>33.22</v>
      </c>
    </row>
    <row r="133" spans="1:12" ht="14.4" x14ac:dyDescent="0.3">
      <c r="A133" s="23"/>
      <c r="B133" s="15"/>
      <c r="C133" s="11"/>
      <c r="D133" s="6" t="s">
        <v>21</v>
      </c>
      <c r="E133" s="42" t="s">
        <v>63</v>
      </c>
      <c r="F133" s="43">
        <v>20</v>
      </c>
      <c r="G133" s="43">
        <v>0.52</v>
      </c>
      <c r="H133" s="43">
        <v>1.1599999999999999</v>
      </c>
      <c r="I133" s="43">
        <v>3.24</v>
      </c>
      <c r="J133" s="43">
        <v>24.8</v>
      </c>
      <c r="K133" s="44"/>
      <c r="L133" s="43">
        <v>15.22</v>
      </c>
    </row>
    <row r="134" spans="1:12" ht="14.4" x14ac:dyDescent="0.3">
      <c r="A134" s="23"/>
      <c r="B134" s="15"/>
      <c r="C134" s="11"/>
      <c r="D134" s="7" t="s">
        <v>22</v>
      </c>
      <c r="E134" s="42" t="s">
        <v>52</v>
      </c>
      <c r="F134" s="43">
        <v>200</v>
      </c>
      <c r="G134" s="43">
        <v>2.5</v>
      </c>
      <c r="H134" s="43">
        <v>3.9</v>
      </c>
      <c r="I134" s="43">
        <v>25.1</v>
      </c>
      <c r="J134" s="43">
        <v>150</v>
      </c>
      <c r="K134" s="44">
        <v>696</v>
      </c>
      <c r="L134" s="43">
        <v>7.11</v>
      </c>
    </row>
    <row r="135" spans="1:12" ht="15.75" customHeight="1" x14ac:dyDescent="0.3">
      <c r="A135" s="23"/>
      <c r="B135" s="15"/>
      <c r="C135" s="11"/>
      <c r="D135" s="7" t="s">
        <v>23</v>
      </c>
      <c r="E135" s="42" t="s">
        <v>41</v>
      </c>
      <c r="F135" s="43">
        <v>36</v>
      </c>
      <c r="G135" s="43">
        <v>2.83</v>
      </c>
      <c r="H135" s="43">
        <v>0.35</v>
      </c>
      <c r="I135" s="43">
        <v>17.079999999999998</v>
      </c>
      <c r="J135" s="43">
        <v>84.7</v>
      </c>
      <c r="K135" s="44"/>
      <c r="L135" s="43">
        <v>3.39</v>
      </c>
    </row>
    <row r="136" spans="1:12" ht="14.4" x14ac:dyDescent="0.3">
      <c r="A136" s="23"/>
      <c r="B136" s="15"/>
      <c r="C136" s="11"/>
      <c r="D136" s="7" t="s">
        <v>24</v>
      </c>
      <c r="E136" s="42" t="s">
        <v>54</v>
      </c>
      <c r="F136" s="43">
        <v>100</v>
      </c>
      <c r="G136" s="43"/>
      <c r="H136" s="43"/>
      <c r="I136" s="43"/>
      <c r="J136" s="43">
        <v>52</v>
      </c>
      <c r="K136" s="44"/>
      <c r="L136" s="43">
        <v>11.27</v>
      </c>
    </row>
    <row r="137" spans="1:12" ht="14.4" x14ac:dyDescent="0.3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4"/>
      <c r="B138" s="17"/>
      <c r="C138" s="8"/>
      <c r="D138" s="18" t="s">
        <v>33</v>
      </c>
      <c r="E138" s="9"/>
      <c r="F138" s="19">
        <f>SUM(F132:F137)</f>
        <v>500</v>
      </c>
      <c r="G138" s="19">
        <f t="shared" ref="G138:J138" si="68">SUM(G132:G137)</f>
        <v>21.049999999999997</v>
      </c>
      <c r="H138" s="19">
        <f t="shared" si="68"/>
        <v>17.810000000000002</v>
      </c>
      <c r="I138" s="19">
        <f t="shared" si="68"/>
        <v>64.319999999999993</v>
      </c>
      <c r="J138" s="19">
        <f t="shared" si="68"/>
        <v>568.5</v>
      </c>
      <c r="K138" s="25"/>
      <c r="L138" s="19">
        <f t="shared" ref="L138" si="69">SUM(L132:L137)</f>
        <v>70.209999999999994</v>
      </c>
    </row>
    <row r="139" spans="1:12" ht="14.4" x14ac:dyDescent="0.3">
      <c r="A139" s="26">
        <f>A132</f>
        <v>2</v>
      </c>
      <c r="B139" s="13">
        <f>B132</f>
        <v>3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70">SUM(G139:G147)</f>
        <v>0</v>
      </c>
      <c r="H148" s="19">
        <f t="shared" si="70"/>
        <v>0</v>
      </c>
      <c r="I148" s="19">
        <f t="shared" si="70"/>
        <v>0</v>
      </c>
      <c r="J148" s="19">
        <f t="shared" si="70"/>
        <v>0</v>
      </c>
      <c r="K148" s="25"/>
      <c r="L148" s="19">
        <f t="shared" ref="L148" si="71">SUM(L139:L147)</f>
        <v>0</v>
      </c>
    </row>
    <row r="149" spans="1:12" ht="15" thickBot="1" x14ac:dyDescent="0.3">
      <c r="A149" s="29">
        <f>A132</f>
        <v>2</v>
      </c>
      <c r="B149" s="30">
        <f>B132</f>
        <v>3</v>
      </c>
      <c r="C149" s="54" t="s">
        <v>4</v>
      </c>
      <c r="D149" s="55"/>
      <c r="E149" s="31"/>
      <c r="F149" s="32">
        <f>F138+F148</f>
        <v>500</v>
      </c>
      <c r="G149" s="32">
        <f t="shared" ref="G149" si="72">G138+G148</f>
        <v>21.049999999999997</v>
      </c>
      <c r="H149" s="32">
        <f t="shared" ref="H149" si="73">H138+H148</f>
        <v>17.810000000000002</v>
      </c>
      <c r="I149" s="32">
        <f t="shared" ref="I149" si="74">I138+I148</f>
        <v>64.319999999999993</v>
      </c>
      <c r="J149" s="32">
        <f t="shared" ref="J149:L149" si="75">J138+J148</f>
        <v>568.5</v>
      </c>
      <c r="K149" s="32"/>
      <c r="L149" s="32">
        <f t="shared" si="75"/>
        <v>70.209999999999994</v>
      </c>
    </row>
    <row r="150" spans="1:12" ht="14.4" x14ac:dyDescent="0.3">
      <c r="A150" s="20">
        <v>2</v>
      </c>
      <c r="B150" s="21">
        <v>4</v>
      </c>
      <c r="C150" s="22" t="s">
        <v>20</v>
      </c>
      <c r="D150" s="5" t="s">
        <v>21</v>
      </c>
      <c r="E150" s="39" t="s">
        <v>64</v>
      </c>
      <c r="F150" s="40">
        <v>180</v>
      </c>
      <c r="G150" s="40">
        <v>16</v>
      </c>
      <c r="H150" s="40">
        <v>12.3</v>
      </c>
      <c r="I150" s="40">
        <v>30</v>
      </c>
      <c r="J150" s="40">
        <v>294</v>
      </c>
      <c r="K150" s="41">
        <v>492</v>
      </c>
      <c r="L150" s="40">
        <v>26</v>
      </c>
    </row>
    <row r="151" spans="1:12" ht="14.4" x14ac:dyDescent="0.3">
      <c r="A151" s="23"/>
      <c r="B151" s="15"/>
      <c r="C151" s="11"/>
      <c r="D151" s="7" t="s">
        <v>22</v>
      </c>
      <c r="E151" s="42" t="s">
        <v>40</v>
      </c>
      <c r="F151" s="43">
        <v>200</v>
      </c>
      <c r="G151" s="43">
        <v>4.9000000000000004</v>
      </c>
      <c r="H151" s="43">
        <v>5</v>
      </c>
      <c r="I151" s="43">
        <v>32.5</v>
      </c>
      <c r="J151" s="43">
        <v>190</v>
      </c>
      <c r="K151" s="44">
        <v>693</v>
      </c>
      <c r="L151" s="43">
        <v>8.3699999999999992</v>
      </c>
    </row>
    <row r="152" spans="1:12" ht="14.4" x14ac:dyDescent="0.3">
      <c r="A152" s="23"/>
      <c r="B152" s="15"/>
      <c r="C152" s="11"/>
      <c r="D152" s="7" t="s">
        <v>23</v>
      </c>
      <c r="E152" s="42" t="s">
        <v>70</v>
      </c>
      <c r="F152" s="43">
        <v>56</v>
      </c>
      <c r="G152" s="43">
        <v>7.65</v>
      </c>
      <c r="H152" s="43">
        <v>6.25</v>
      </c>
      <c r="I152" s="43">
        <v>17.14</v>
      </c>
      <c r="J152" s="43">
        <v>156.13</v>
      </c>
      <c r="K152" s="44"/>
      <c r="L152" s="43">
        <v>10.81</v>
      </c>
    </row>
    <row r="153" spans="1:12" ht="14.4" x14ac:dyDescent="0.3">
      <c r="A153" s="23"/>
      <c r="B153" s="15"/>
      <c r="C153" s="11"/>
      <c r="D153" s="6" t="s">
        <v>23</v>
      </c>
      <c r="E153" s="42" t="s">
        <v>53</v>
      </c>
      <c r="F153" s="43">
        <v>34</v>
      </c>
      <c r="G153" s="43">
        <v>3.8</v>
      </c>
      <c r="H153" s="43">
        <v>0.65</v>
      </c>
      <c r="I153" s="43">
        <v>21.2</v>
      </c>
      <c r="J153" s="43">
        <v>107</v>
      </c>
      <c r="K153" s="44" t="s">
        <v>49</v>
      </c>
      <c r="L153" s="43">
        <v>1.66</v>
      </c>
    </row>
    <row r="154" spans="1:12" ht="14.4" x14ac:dyDescent="0.3">
      <c r="A154" s="23"/>
      <c r="B154" s="15"/>
      <c r="C154" s="11"/>
      <c r="D154" s="7" t="s">
        <v>24</v>
      </c>
      <c r="E154" s="42" t="s">
        <v>54</v>
      </c>
      <c r="F154" s="43">
        <v>137</v>
      </c>
      <c r="G154" s="43"/>
      <c r="H154" s="43"/>
      <c r="I154" s="43"/>
      <c r="J154" s="43">
        <v>52</v>
      </c>
      <c r="K154" s="44"/>
      <c r="L154" s="43">
        <v>23.27</v>
      </c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SUM(F150:F154)</f>
        <v>607</v>
      </c>
      <c r="G155" s="19">
        <f t="shared" ref="G155:J155" si="76">SUM(G150:G154)</f>
        <v>32.349999999999994</v>
      </c>
      <c r="H155" s="19">
        <f t="shared" si="76"/>
        <v>24.2</v>
      </c>
      <c r="I155" s="19">
        <f t="shared" si="76"/>
        <v>100.84</v>
      </c>
      <c r="J155" s="19">
        <f t="shared" si="76"/>
        <v>799.13</v>
      </c>
      <c r="K155" s="25"/>
      <c r="L155" s="19">
        <f t="shared" ref="L155" si="77">SUM(L150:L154)</f>
        <v>70.11</v>
      </c>
    </row>
    <row r="156" spans="1:12" ht="14.4" x14ac:dyDescent="0.3">
      <c r="A156" s="26">
        <f>A150</f>
        <v>2</v>
      </c>
      <c r="B156" s="13">
        <f>B150</f>
        <v>4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78">SUM(G156:G164)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SUM(L156:L164)</f>
        <v>0</v>
      </c>
    </row>
    <row r="166" spans="1:12" ht="15" thickBot="1" x14ac:dyDescent="0.3">
      <c r="A166" s="29">
        <f>A150</f>
        <v>2</v>
      </c>
      <c r="B166" s="30">
        <f>B150</f>
        <v>4</v>
      </c>
      <c r="C166" s="54" t="s">
        <v>4</v>
      </c>
      <c r="D166" s="55"/>
      <c r="E166" s="31"/>
      <c r="F166" s="32">
        <f>F155+F165</f>
        <v>607</v>
      </c>
      <c r="G166" s="32">
        <f t="shared" ref="G166" si="80">G155+G165</f>
        <v>32.349999999999994</v>
      </c>
      <c r="H166" s="32">
        <f t="shared" ref="H166" si="81">H155+H165</f>
        <v>24.2</v>
      </c>
      <c r="I166" s="32">
        <f t="shared" ref="I166" si="82">I155+I165</f>
        <v>100.84</v>
      </c>
      <c r="J166" s="32">
        <f t="shared" ref="J166:L166" si="83">J155+J165</f>
        <v>799.13</v>
      </c>
      <c r="K166" s="32"/>
      <c r="L166" s="32">
        <f t="shared" si="83"/>
        <v>70.11</v>
      </c>
    </row>
    <row r="167" spans="1:12" ht="14.4" x14ac:dyDescent="0.3">
      <c r="A167" s="20">
        <v>2</v>
      </c>
      <c r="B167" s="21">
        <v>5</v>
      </c>
      <c r="C167" s="22" t="s">
        <v>20</v>
      </c>
      <c r="D167" s="5" t="s">
        <v>21</v>
      </c>
      <c r="E167" s="39" t="s">
        <v>45</v>
      </c>
      <c r="F167" s="40">
        <v>150</v>
      </c>
      <c r="G167" s="40">
        <v>5.3</v>
      </c>
      <c r="H167" s="40">
        <v>10.199999999999999</v>
      </c>
      <c r="I167" s="40">
        <v>35.299999999999997</v>
      </c>
      <c r="J167" s="40">
        <v>203</v>
      </c>
      <c r="K167" s="41">
        <v>333</v>
      </c>
      <c r="L167" s="40">
        <v>6.68</v>
      </c>
    </row>
    <row r="168" spans="1:12" ht="14.4" x14ac:dyDescent="0.3">
      <c r="A168" s="23"/>
      <c r="B168" s="15"/>
      <c r="C168" s="11"/>
      <c r="D168" s="6" t="s">
        <v>21</v>
      </c>
      <c r="E168" s="42" t="s">
        <v>46</v>
      </c>
      <c r="F168" s="43">
        <v>80</v>
      </c>
      <c r="G168" s="43">
        <v>14.4</v>
      </c>
      <c r="H168" s="43">
        <v>13.4</v>
      </c>
      <c r="I168" s="43">
        <v>10</v>
      </c>
      <c r="J168" s="43">
        <v>186</v>
      </c>
      <c r="K168" s="44">
        <v>500</v>
      </c>
      <c r="L168" s="43">
        <v>25.07</v>
      </c>
    </row>
    <row r="169" spans="1:12" ht="14.4" x14ac:dyDescent="0.3">
      <c r="A169" s="23"/>
      <c r="B169" s="15"/>
      <c r="C169" s="11"/>
      <c r="D169" s="7" t="s">
        <v>22</v>
      </c>
      <c r="E169" s="42" t="s">
        <v>47</v>
      </c>
      <c r="F169" s="43">
        <v>207</v>
      </c>
      <c r="G169" s="43">
        <v>0.3</v>
      </c>
      <c r="H169" s="43">
        <v>0</v>
      </c>
      <c r="I169" s="43">
        <v>15.2</v>
      </c>
      <c r="J169" s="43">
        <v>60</v>
      </c>
      <c r="K169" s="44">
        <v>686</v>
      </c>
      <c r="L169" s="43">
        <v>2.7</v>
      </c>
    </row>
    <row r="170" spans="1:12" ht="14.4" x14ac:dyDescent="0.3">
      <c r="A170" s="23"/>
      <c r="B170" s="15"/>
      <c r="C170" s="11"/>
      <c r="D170" s="7" t="s">
        <v>23</v>
      </c>
      <c r="E170" s="42" t="s">
        <v>41</v>
      </c>
      <c r="F170" s="43">
        <v>46</v>
      </c>
      <c r="G170" s="43">
        <v>2.84</v>
      </c>
      <c r="H170" s="43">
        <v>8.65</v>
      </c>
      <c r="I170" s="43">
        <v>17.14</v>
      </c>
      <c r="J170" s="43">
        <v>161.69999999999999</v>
      </c>
      <c r="K170" s="44"/>
      <c r="L170" s="43">
        <v>11.27</v>
      </c>
    </row>
    <row r="171" spans="1:12" ht="14.4" x14ac:dyDescent="0.3">
      <c r="A171" s="23"/>
      <c r="B171" s="15"/>
      <c r="C171" s="11"/>
      <c r="D171" s="6" t="s">
        <v>23</v>
      </c>
      <c r="E171" s="42" t="s">
        <v>48</v>
      </c>
      <c r="F171" s="43">
        <v>34</v>
      </c>
      <c r="G171" s="43">
        <v>3.8</v>
      </c>
      <c r="H171" s="43">
        <v>0.65</v>
      </c>
      <c r="I171" s="43">
        <v>21.2</v>
      </c>
      <c r="J171" s="43">
        <v>107</v>
      </c>
      <c r="K171" s="44" t="s">
        <v>49</v>
      </c>
      <c r="L171" s="43">
        <v>1.66</v>
      </c>
    </row>
    <row r="172" spans="1:12" ht="14.4" x14ac:dyDescent="0.3">
      <c r="A172" s="23"/>
      <c r="B172" s="15"/>
      <c r="C172" s="11"/>
      <c r="D172" s="7" t="s">
        <v>24</v>
      </c>
      <c r="E172" s="42" t="s">
        <v>43</v>
      </c>
      <c r="F172" s="43">
        <v>100</v>
      </c>
      <c r="G172" s="43"/>
      <c r="H172" s="43"/>
      <c r="I172" s="43"/>
      <c r="J172" s="43"/>
      <c r="K172" s="44"/>
      <c r="L172" s="43">
        <v>22.73</v>
      </c>
    </row>
    <row r="173" spans="1:12" ht="15.75" customHeight="1" x14ac:dyDescent="0.3">
      <c r="A173" s="24"/>
      <c r="B173" s="17"/>
      <c r="C173" s="8"/>
      <c r="D173" s="18" t="s">
        <v>33</v>
      </c>
      <c r="E173" s="9"/>
      <c r="F173" s="19">
        <f>SUM(F167:F172)</f>
        <v>617</v>
      </c>
      <c r="G173" s="19">
        <f t="shared" ref="G173:J173" si="84">SUM(G167:G172)</f>
        <v>26.64</v>
      </c>
      <c r="H173" s="19">
        <f t="shared" si="84"/>
        <v>32.9</v>
      </c>
      <c r="I173" s="19">
        <f t="shared" si="84"/>
        <v>98.84</v>
      </c>
      <c r="J173" s="19">
        <f t="shared" si="84"/>
        <v>717.7</v>
      </c>
      <c r="K173" s="25"/>
      <c r="L173" s="19">
        <f t="shared" ref="L173" si="85">SUM(L167:L172)</f>
        <v>70.11</v>
      </c>
    </row>
    <row r="174" spans="1:12" ht="14.4" x14ac:dyDescent="0.3">
      <c r="A174" s="26">
        <f>A167</f>
        <v>2</v>
      </c>
      <c r="B174" s="13">
        <f>B167</f>
        <v>5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86">SUM(G174:G182)</f>
        <v>0</v>
      </c>
      <c r="H183" s="19">
        <f t="shared" si="86"/>
        <v>0</v>
      </c>
      <c r="I183" s="19">
        <f t="shared" si="86"/>
        <v>0</v>
      </c>
      <c r="J183" s="19">
        <f t="shared" si="86"/>
        <v>0</v>
      </c>
      <c r="K183" s="25"/>
      <c r="L183" s="19">
        <f t="shared" ref="L183" si="87">SUM(L174:L182)</f>
        <v>0</v>
      </c>
    </row>
    <row r="184" spans="1:12" ht="14.4" x14ac:dyDescent="0.25">
      <c r="A184" s="29">
        <f>A167</f>
        <v>2</v>
      </c>
      <c r="B184" s="30">
        <f>B167</f>
        <v>5</v>
      </c>
      <c r="C184" s="54" t="s">
        <v>4</v>
      </c>
      <c r="D184" s="55"/>
      <c r="E184" s="31"/>
      <c r="F184" s="32">
        <f>F173+F183</f>
        <v>617</v>
      </c>
      <c r="G184" s="32">
        <f t="shared" ref="G184" si="88">G173+G183</f>
        <v>26.64</v>
      </c>
      <c r="H184" s="32">
        <f t="shared" ref="H184" si="89">H173+H183</f>
        <v>32.9</v>
      </c>
      <c r="I184" s="32">
        <f t="shared" ref="I184" si="90">I173+I183</f>
        <v>98.84</v>
      </c>
      <c r="J184" s="32">
        <f t="shared" ref="J184:L184" si="91">J173+J183</f>
        <v>717.7</v>
      </c>
      <c r="K184" s="32"/>
      <c r="L184" s="32">
        <f t="shared" si="91"/>
        <v>70.11</v>
      </c>
    </row>
    <row r="185" spans="1:12" x14ac:dyDescent="0.25">
      <c r="A185" s="27"/>
      <c r="B185" s="28"/>
      <c r="C185" s="56" t="s">
        <v>5</v>
      </c>
      <c r="D185" s="56"/>
      <c r="E185" s="56"/>
      <c r="F185" s="34">
        <f>(F23+F41+F59+F77+F95+F113+F131+F149+F166+F184)/(IF(F23=0,0,1)+IF(F41=0,0,1)+IF(F59=0,0,1)+IF(F77=0,0,1)+IF(F95=0,0,1)+IF(F113=0,0,1)+IF(F131=0,0,1)+IF(F149=0,0,1)+IF(F166=0,0,1)+IF(F184=0,0,1))</f>
        <v>594.48</v>
      </c>
      <c r="G185" s="34">
        <f>(G23+G41+G59+G77+G95+G113+G131+G149+G166+G184)/(IF(G23=0,0,1)+IF(G41=0,0,1)+IF(G59=0,0,1)+IF(G77=0,0,1)+IF(G95=0,0,1)+IF(G113=0,0,1)+IF(G131=0,0,1)+IF(G149=0,0,1)+IF(G166=0,0,1)+IF(G184=0,0,1))</f>
        <v>26.597000000000001</v>
      </c>
      <c r="H185" s="34">
        <f>(H23+H41+H59+H77+H95+H113+H131+H149+H166+H184)/(IF(H23=0,0,1)+IF(H41=0,0,1)+IF(H59=0,0,1)+IF(H77=0,0,1)+IF(H95=0,0,1)+IF(H113=0,0,1)+IF(H131=0,0,1)+IF(H149=0,0,1)+IF(H166=0,0,1)+IF(H184=0,0,1))</f>
        <v>35.092999999999996</v>
      </c>
      <c r="I185" s="34">
        <f>(I23+I41+I59+I77+I95+I113+I131+I149+I166+I184)/(IF(I23=0,0,1)+IF(I41=0,0,1)+IF(I59=0,0,1)+IF(I77=0,0,1)+IF(I95=0,0,1)+IF(I113=0,0,1)+IF(I131=0,0,1)+IF(I149=0,0,1)+IF(I166=0,0,1)+IF(I184=0,0,1))</f>
        <v>87.998000000000005</v>
      </c>
      <c r="J185" s="34">
        <f>(J23+J41+J59+J77+J95+J113+J131+J149+J166+J184)/(IF(J23=0,0,1)+IF(J41=0,0,1)+IF(J59=0,0,1)+IF(J77=0,0,1)+IF(J95=0,0,1)+IF(J113=0,0,1)+IF(J131=0,0,1)+IF(J149=0,0,1)+IF(J166=0,0,1)+IF(J184=0,0,1))</f>
        <v>722.75099999999998</v>
      </c>
      <c r="K185" s="34"/>
      <c r="L185" s="34">
        <f>(L23+L41+L59+L77+L95+L113+L131+L149+L166+L184)/(IF(L23=0,0,1)+IF(L41=0,0,1)+IF(L59=0,0,1)+IF(L77=0,0,1)+IF(L95=0,0,1)+IF(L113=0,0,1)+IF(L131=0,0,1)+IF(L149=0,0,1)+IF(L166=0,0,1)+IF(L184=0,0,1))</f>
        <v>70.716000000000008</v>
      </c>
    </row>
  </sheetData>
  <mergeCells count="14">
    <mergeCell ref="C77:D77"/>
    <mergeCell ref="C95:D95"/>
    <mergeCell ref="C23:D23"/>
    <mergeCell ref="C185:E185"/>
    <mergeCell ref="C184:D184"/>
    <mergeCell ref="C113:D113"/>
    <mergeCell ref="C131:D131"/>
    <mergeCell ref="C149:D149"/>
    <mergeCell ref="C166:D166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cp:lastPrinted>2024-04-08T13:42:40Z</cp:lastPrinted>
  <dcterms:created xsi:type="dcterms:W3CDTF">2022-05-16T14:23:56Z</dcterms:created>
  <dcterms:modified xsi:type="dcterms:W3CDTF">2025-01-26T10:38:14Z</dcterms:modified>
</cp:coreProperties>
</file>